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5 год\Апрель\"/>
    </mc:Choice>
  </mc:AlternateContent>
  <xr:revisionPtr revIDLastSave="0" documentId="13_ncr:1_{358923F7-3FB0-4D96-845B-A08853BBED2F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" i="1" l="1"/>
  <c r="G48" i="1"/>
  <c r="F48" i="1"/>
  <c r="E48" i="1"/>
  <c r="D48" i="1"/>
  <c r="C48" i="1"/>
  <c r="A43" i="1"/>
  <c r="I40" i="1"/>
  <c r="H40" i="1"/>
  <c r="G40" i="1"/>
  <c r="F40" i="1"/>
  <c r="E40" i="1"/>
  <c r="D40" i="1"/>
  <c r="C40" i="1"/>
  <c r="A36" i="1"/>
  <c r="I23" i="1"/>
  <c r="H23" i="1"/>
  <c r="G23" i="1"/>
  <c r="F23" i="1"/>
  <c r="E23" i="1"/>
  <c r="D23" i="1"/>
  <c r="C23" i="1"/>
  <c r="A15" i="1"/>
</calcChain>
</file>

<file path=xl/sharedStrings.xml><?xml version="1.0" encoding="utf-8"?>
<sst xmlns="http://schemas.openxmlformats.org/spreadsheetml/2006/main" count="47" uniqueCount="41">
  <si>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</si>
  <si>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</si>
  <si>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</si>
  <si>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</si>
  <si>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</si>
  <si>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</si>
  <si>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</si>
  <si>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</si>
  <si>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</si>
  <si>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</si>
  <si>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</si>
  <si>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Итого</t>
  </si>
  <si>
    <t>Полдник</t>
  </si>
  <si>
    <t>ХЛЕБ РЖАНО ПШЕНИЧНЫЙ</t>
  </si>
  <si>
    <t>Горячий обед</t>
  </si>
  <si>
    <t>ЧАЙ С САХАРОМ</t>
  </si>
  <si>
    <t xml:space="preserve"> с 7 до 11 лет</t>
  </si>
  <si>
    <t>ХЛЕБ ПШЕНИЧНЫЙ (30)</t>
  </si>
  <si>
    <t xml:space="preserve">питание детей </t>
  </si>
  <si>
    <t>1г</t>
  </si>
  <si>
    <t>03  апреля  2025г</t>
  </si>
  <si>
    <t>Цена с  наценкой Завтрак40% обед 38%</t>
  </si>
  <si>
    <t>Цена с наценкой завтрак 50% обед 56%</t>
  </si>
  <si>
    <t>3з</t>
  </si>
  <si>
    <t>ПОМИДОР В НАРЕЗКЕ</t>
  </si>
  <si>
    <t>54-11м</t>
  </si>
  <si>
    <t xml:space="preserve">ТЕФТЕЛИ  ИЗ ГОВЯДИНЫ С РИСОМ  </t>
  </si>
  <si>
    <t xml:space="preserve">МАКАРОННЫЕ ОТВАРНЫЕ </t>
  </si>
  <si>
    <t>2гн</t>
  </si>
  <si>
    <t>27з</t>
  </si>
  <si>
    <t>МОРКОВЬ ОТВАРНАЯ ДОЛЬКАМИ</t>
  </si>
  <si>
    <t>82-11</t>
  </si>
  <si>
    <t>БОРЩ С КАПУСТОЙ И КАРТОФЕЛЕМ</t>
  </si>
  <si>
    <t>229-2011</t>
  </si>
  <si>
    <t>РЫБА, ТУШЕННАЯ В ТОМАТЕ С ОВОЩАМИ</t>
  </si>
  <si>
    <t>310-2011</t>
  </si>
  <si>
    <t>КАРТОФЕЛЬНОЕ ПЮРЕ</t>
  </si>
  <si>
    <t xml:space="preserve">ХЛЕБ ПШЕНИЧНЫЙ </t>
  </si>
  <si>
    <t>СЛОЙКА С ПОВИДЛОМ</t>
  </si>
  <si>
    <t>54-23хн 2020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</si>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</sst>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01.04-04.04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ечка"/>
      <sheetName val="напитки"/>
      <sheetName val="мясо"/>
      <sheetName val="салаты"/>
      <sheetName val="каши"/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ТК_салаты_1-33"/>
      <sheetName val="ТК_мясо_34-57"/>
      <sheetName val="ТК_каши_58-73"/>
      <sheetName val="супы"/>
      <sheetName val="ТК_супы_74-85"/>
      <sheetName val="ТК_выпечка_86-100"/>
      <sheetName val="ТК_напитки_101-114"/>
      <sheetName val="ТК_соусы"/>
    </sheetNames>
    <sheetDataSet>
      <sheetData sheetId="0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48"/>
  <sheetViews>
    <sheetView tabSelected="1" zoomScaleNormal="100" workbookViewId="0">
      <selection sqref="A1:I48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</row>
    <row r="4" spans="1:9" ht="15" customHeight="1" x14ac:dyDescent="0.25">
      <c r="A4" s="22" t="s">
        <v>16</v>
      </c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23" t="s">
        <v>1</v>
      </c>
      <c r="B5" s="23" t="s">
        <v>2</v>
      </c>
      <c r="C5" s="24" t="s">
        <v>3</v>
      </c>
      <c r="D5" s="25" t="s">
        <v>4</v>
      </c>
      <c r="E5" s="26"/>
      <c r="F5" s="27"/>
      <c r="G5" s="28" t="s">
        <v>5</v>
      </c>
      <c r="H5" s="28" t="s">
        <v>21</v>
      </c>
      <c r="I5" s="28" t="s">
        <v>22</v>
      </c>
    </row>
    <row r="6" spans="1:9" ht="45" x14ac:dyDescent="0.25">
      <c r="A6" s="29"/>
      <c r="B6" s="29"/>
      <c r="C6" s="30"/>
      <c r="D6" s="18" t="s">
        <v>6</v>
      </c>
      <c r="E6" s="18" t="s">
        <v>7</v>
      </c>
      <c r="F6" s="18" t="s">
        <v>8</v>
      </c>
      <c r="G6" s="31"/>
      <c r="H6" s="31"/>
      <c r="I6" s="31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7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23</v>
      </c>
      <c r="B9" s="3" t="s">
        <v>24</v>
      </c>
      <c r="C9" s="7">
        <v>60</v>
      </c>
      <c r="D9" s="6">
        <v>0.35</v>
      </c>
      <c r="E9" s="6">
        <v>0.5</v>
      </c>
      <c r="F9" s="6">
        <v>1.1499999999999999</v>
      </c>
      <c r="G9" s="13">
        <v>6.4</v>
      </c>
      <c r="H9" s="2">
        <v>28.05</v>
      </c>
      <c r="I9" s="2">
        <v>28.82</v>
      </c>
    </row>
    <row r="10" spans="1:9" x14ac:dyDescent="0.25">
      <c r="A10" s="1"/>
      <c r="B10" s="3"/>
      <c r="C10" s="4"/>
      <c r="D10" s="8"/>
      <c r="E10" s="8"/>
      <c r="F10" s="8"/>
      <c r="G10" s="32"/>
      <c r="H10" s="2"/>
      <c r="I10" s="2"/>
    </row>
    <row r="11" spans="1:9" x14ac:dyDescent="0.25">
      <c r="A11" s="1"/>
      <c r="B11" s="12"/>
      <c r="C11" s="4">
        <v>80</v>
      </c>
      <c r="D11" s="8">
        <v>14.6</v>
      </c>
      <c r="E11" s="8">
        <v>13.9</v>
      </c>
      <c r="F11" s="8">
        <v>13.1</v>
      </c>
      <c r="G11" s="32">
        <v>236.2</v>
      </c>
      <c r="H11" s="1"/>
      <c r="I11" s="1"/>
    </row>
    <row r="12" spans="1:9" x14ac:dyDescent="0.25">
      <c r="A12" s="1" t="s">
        <v>25</v>
      </c>
      <c r="B12" s="12" t="s">
        <v>26</v>
      </c>
      <c r="C12" s="7">
        <v>200</v>
      </c>
      <c r="D12" s="8">
        <v>15.3</v>
      </c>
      <c r="E12" s="8">
        <v>17.7</v>
      </c>
      <c r="F12" s="8">
        <v>68.599999999999994</v>
      </c>
      <c r="G12" s="32">
        <v>378.3</v>
      </c>
      <c r="H12" s="1">
        <v>55.48</v>
      </c>
      <c r="I12" s="1">
        <v>55.48</v>
      </c>
    </row>
    <row r="13" spans="1:9" x14ac:dyDescent="0.25">
      <c r="A13" s="33"/>
      <c r="B13" s="34"/>
      <c r="C13" s="4"/>
      <c r="D13" s="6"/>
      <c r="E13" s="6"/>
      <c r="F13" s="6"/>
      <c r="G13" s="13">
        <v>196.8</v>
      </c>
      <c r="H13" s="1">
        <v>9.9600000000000009</v>
      </c>
      <c r="I13" s="1">
        <v>9.9600000000000009</v>
      </c>
    </row>
    <row r="14" spans="1:9" ht="45" x14ac:dyDescent="0.25">
      <c r="A14" s="1" t="s">
        <v>19</v>
      </c>
      <c r="B14" s="3" t="s">
        <v>27</v>
      </c>
      <c r="C14" s="15">
        <v>150</v>
      </c>
      <c r="D14" s="16">
        <v>5.4</v>
      </c>
      <c r="E14" s="16">
        <v>4.9000000000000004</v>
      </c>
      <c r="F14" s="16">
        <v>32.799999999999997</v>
      </c>
      <c r="G14" s="16">
        <v>196.8</v>
      </c>
      <c r="H14" s="35">
        <v>10.59</v>
      </c>
      <c r="I14" s="35">
        <v>10.59</v>
      </c>
    </row>
    <row r="15" spans="1:9" ht="45" x14ac:dyDescent="0.25">
      <c r="A15" s="1" t="str">
        <f>VLOOKUP($B15,[1]Выпека!$A$5:$V$56,22,FALSE)</f>
        <v>ПР</v>
      </c>
      <c r="B15" s="3" t="s">
        <v>13</v>
      </c>
      <c r="C15" s="4">
        <v>20</v>
      </c>
      <c r="D15" s="8">
        <v>2.2999999999999998</v>
      </c>
      <c r="E15" s="8">
        <v>0.3</v>
      </c>
      <c r="F15" s="8">
        <v>0.45</v>
      </c>
      <c r="G15" s="8">
        <v>70.14</v>
      </c>
      <c r="H15" s="2">
        <v>2.09</v>
      </c>
      <c r="I15" s="2">
        <v>2.09</v>
      </c>
    </row>
    <row r="16" spans="1:9" ht="33.75" x14ac:dyDescent="0.25">
      <c r="A16" s="1" t="s">
        <v>10</v>
      </c>
      <c r="B16" s="3" t="s">
        <v>17</v>
      </c>
      <c r="C16" s="7">
        <v>30</v>
      </c>
      <c r="D16" s="8">
        <v>1.1200000000000001</v>
      </c>
      <c r="E16" s="8">
        <v>0.22</v>
      </c>
      <c r="F16" s="8">
        <v>0.34</v>
      </c>
      <c r="G16" s="8">
        <v>45.98</v>
      </c>
      <c r="H16" s="2">
        <v>2.94</v>
      </c>
      <c r="I16" s="2">
        <v>2.94</v>
      </c>
    </row>
    <row r="17" spans="1:9" x14ac:dyDescent="0.25">
      <c r="A17" s="1"/>
      <c r="B17" s="3"/>
      <c r="C17" s="1"/>
      <c r="D17" s="1"/>
      <c r="E17" s="1"/>
      <c r="F17" s="1"/>
      <c r="G17" s="1"/>
      <c r="H17" s="2"/>
      <c r="I17" s="2"/>
    </row>
    <row r="18" spans="1:9" x14ac:dyDescent="0.25">
      <c r="A18" s="1"/>
      <c r="B18" s="3"/>
      <c r="C18" s="1"/>
      <c r="D18" s="2"/>
      <c r="E18" s="2"/>
      <c r="F18" s="2"/>
      <c r="G18" s="2"/>
      <c r="H18" s="2"/>
      <c r="I18" s="2"/>
    </row>
    <row r="19" spans="1:9" x14ac:dyDescent="0.25">
      <c r="A19" s="5"/>
      <c r="B19" s="3"/>
      <c r="C19" s="7"/>
      <c r="D19" s="2"/>
      <c r="E19" s="2"/>
      <c r="F19" s="2"/>
      <c r="G19" s="2"/>
      <c r="H19" s="2"/>
      <c r="I19" s="2"/>
    </row>
    <row r="20" spans="1:9" ht="22.5" x14ac:dyDescent="0.25">
      <c r="A20" s="1" t="s">
        <v>28</v>
      </c>
      <c r="B20" s="3" t="s">
        <v>15</v>
      </c>
      <c r="C20" s="4">
        <v>200</v>
      </c>
      <c r="D20" s="6">
        <v>0.2</v>
      </c>
      <c r="E20" s="6">
        <v>0</v>
      </c>
      <c r="F20" s="6">
        <v>6.5</v>
      </c>
      <c r="G20" s="6">
        <v>26.8</v>
      </c>
      <c r="H20" s="2">
        <v>2.85</v>
      </c>
      <c r="I20" s="2">
        <v>2.85</v>
      </c>
    </row>
    <row r="21" spans="1:9" x14ac:dyDescent="0.25">
      <c r="A21" s="1"/>
      <c r="B21" s="3"/>
      <c r="C21" s="1"/>
      <c r="D21" s="2"/>
      <c r="E21" s="2"/>
      <c r="F21" s="2"/>
      <c r="G21" s="2"/>
      <c r="H21" s="2"/>
      <c r="I21" s="2"/>
    </row>
    <row r="22" spans="1:9" x14ac:dyDescent="0.25">
      <c r="A22" s="1"/>
      <c r="B22" s="3"/>
      <c r="C22" s="7"/>
      <c r="D22" s="6"/>
      <c r="E22" s="6"/>
      <c r="F22" s="6"/>
      <c r="G22" s="13"/>
      <c r="H22" s="2"/>
      <c r="I22" s="2"/>
    </row>
    <row r="23" spans="1:9" x14ac:dyDescent="0.25">
      <c r="A23" s="1"/>
      <c r="B23" s="3"/>
      <c r="C23" s="10">
        <f t="shared" ref="C23:G23" si="0">C20+C19+C16+C15+C12+C9</f>
        <v>510</v>
      </c>
      <c r="D23" s="10">
        <f t="shared" si="0"/>
        <v>19.270000000000003</v>
      </c>
      <c r="E23" s="10">
        <f t="shared" si="0"/>
        <v>18.72</v>
      </c>
      <c r="F23" s="10">
        <f t="shared" si="0"/>
        <v>77.040000000000006</v>
      </c>
      <c r="G23" s="10">
        <f t="shared" si="0"/>
        <v>527.62</v>
      </c>
      <c r="H23" s="10">
        <f>H20+H16+H15+H14+H12+H9</f>
        <v>101.99999999999999</v>
      </c>
      <c r="I23" s="10">
        <f>I20+I16+I15+I14+I12+I9</f>
        <v>102.76999999999998</v>
      </c>
    </row>
    <row r="24" spans="1:9" x14ac:dyDescent="0.25">
      <c r="A24" s="1"/>
      <c r="B24" s="17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x14ac:dyDescent="0.25">
      <c r="A26" s="1"/>
      <c r="B26" s="11"/>
      <c r="C26" s="1"/>
      <c r="D26" s="10"/>
      <c r="E26" s="10"/>
      <c r="F26" s="10"/>
      <c r="G26" s="10"/>
      <c r="H26" s="10"/>
      <c r="I26" s="10"/>
    </row>
    <row r="27" spans="1:9" x14ac:dyDescent="0.25">
      <c r="A27" s="1"/>
      <c r="B27" s="17" t="s">
        <v>14</v>
      </c>
      <c r="C27" s="1"/>
      <c r="D27" s="2"/>
      <c r="E27" s="2"/>
      <c r="F27" s="2"/>
      <c r="G27" s="2"/>
      <c r="H27" s="2"/>
      <c r="I27" s="2"/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56.25" x14ac:dyDescent="0.25">
      <c r="A29" s="1" t="s">
        <v>29</v>
      </c>
      <c r="B29" s="3" t="s">
        <v>30</v>
      </c>
      <c r="C29" s="4">
        <v>60</v>
      </c>
      <c r="D29" s="36">
        <v>0.8</v>
      </c>
      <c r="E29" s="36">
        <v>2</v>
      </c>
      <c r="F29" s="36">
        <v>4.0999999999999996</v>
      </c>
      <c r="G29" s="37">
        <v>37.6</v>
      </c>
      <c r="H29" s="2"/>
      <c r="I29" s="2">
        <v>8.8699999999999992</v>
      </c>
    </row>
    <row r="30" spans="1:9" x14ac:dyDescent="0.25">
      <c r="A30" s="1" t="s">
        <v>31</v>
      </c>
      <c r="B30" s="12" t="s">
        <v>32</v>
      </c>
      <c r="C30" s="7">
        <v>250</v>
      </c>
      <c r="D30" s="6">
        <v>2.0299999999999998</v>
      </c>
      <c r="E30" s="6">
        <v>4.92</v>
      </c>
      <c r="F30" s="6">
        <v>6.44</v>
      </c>
      <c r="G30" s="13">
        <v>117</v>
      </c>
      <c r="H30" s="2">
        <v>14.14</v>
      </c>
      <c r="I30" s="2">
        <v>15.09</v>
      </c>
    </row>
    <row r="31" spans="1:9" x14ac:dyDescent="0.25">
      <c r="A31" s="1"/>
      <c r="B31" s="3"/>
      <c r="C31" s="4"/>
      <c r="D31" s="8"/>
      <c r="E31" s="8"/>
      <c r="F31" s="8"/>
      <c r="G31" s="32"/>
      <c r="H31" s="2"/>
      <c r="I31" s="2"/>
    </row>
    <row r="32" spans="1:9" ht="78.75" x14ac:dyDescent="0.25">
      <c r="A32" s="5" t="s">
        <v>33</v>
      </c>
      <c r="B32" s="3" t="s">
        <v>34</v>
      </c>
      <c r="C32" s="7">
        <v>100</v>
      </c>
      <c r="D32" s="2">
        <v>10.72</v>
      </c>
      <c r="E32" s="2">
        <v>12.38</v>
      </c>
      <c r="F32" s="2">
        <v>18.14</v>
      </c>
      <c r="G32" s="2">
        <v>263</v>
      </c>
      <c r="H32" s="1">
        <v>50.66</v>
      </c>
      <c r="I32" s="1">
        <v>60.01</v>
      </c>
    </row>
    <row r="33" spans="1:9" x14ac:dyDescent="0.25">
      <c r="A33" s="1"/>
      <c r="B33" s="3"/>
      <c r="C33" s="4"/>
      <c r="D33" s="8"/>
      <c r="E33" s="8"/>
      <c r="F33" s="8"/>
      <c r="G33" s="32"/>
      <c r="H33" s="1"/>
      <c r="I33" s="1"/>
    </row>
    <row r="34" spans="1:9" x14ac:dyDescent="0.25">
      <c r="A34" s="1"/>
      <c r="B34" s="3"/>
      <c r="C34" s="4"/>
      <c r="D34" s="8"/>
      <c r="E34" s="8"/>
      <c r="F34" s="8"/>
      <c r="G34" s="32"/>
      <c r="H34" s="1"/>
      <c r="I34" s="1"/>
    </row>
    <row r="35" spans="1:9" ht="33.75" x14ac:dyDescent="0.25">
      <c r="A35" s="5" t="s">
        <v>35</v>
      </c>
      <c r="B35" s="3" t="s">
        <v>36</v>
      </c>
      <c r="C35" s="7">
        <v>150</v>
      </c>
      <c r="D35" s="6">
        <v>2.86</v>
      </c>
      <c r="E35" s="6">
        <v>4.32</v>
      </c>
      <c r="F35" s="6">
        <v>23.01</v>
      </c>
      <c r="G35" s="13">
        <v>142.35</v>
      </c>
      <c r="H35" s="2">
        <v>27.36</v>
      </c>
      <c r="I35" s="2">
        <v>27.36</v>
      </c>
    </row>
    <row r="36" spans="1:9" ht="45" x14ac:dyDescent="0.25">
      <c r="A36" s="1" t="str">
        <f>VLOOKUP($B37,[1]Выпека!$A$5:$V$56,22,FALSE)</f>
        <v>ПР</v>
      </c>
      <c r="B36" s="3" t="s">
        <v>13</v>
      </c>
      <c r="C36" s="4">
        <v>50</v>
      </c>
      <c r="D36" s="8">
        <v>3.83</v>
      </c>
      <c r="E36" s="8">
        <v>0.5</v>
      </c>
      <c r="F36" s="8">
        <v>29.5</v>
      </c>
      <c r="G36" s="8">
        <v>116.9</v>
      </c>
      <c r="H36" s="2">
        <v>4.9000000000000004</v>
      </c>
      <c r="I36" s="2">
        <v>4.9000000000000004</v>
      </c>
    </row>
    <row r="37" spans="1:9" ht="33.75" x14ac:dyDescent="0.25">
      <c r="A37" s="1" t="s">
        <v>28</v>
      </c>
      <c r="B37" s="3" t="s">
        <v>37</v>
      </c>
      <c r="C37" s="4">
        <v>20</v>
      </c>
      <c r="D37" s="8">
        <v>1.1200000000000001</v>
      </c>
      <c r="E37" s="8">
        <v>0.22</v>
      </c>
      <c r="F37" s="8">
        <v>0.34</v>
      </c>
      <c r="G37" s="8">
        <v>45.98</v>
      </c>
      <c r="H37" s="2">
        <v>2.09</v>
      </c>
      <c r="I37" s="2">
        <v>2.09</v>
      </c>
    </row>
    <row r="38" spans="1:9" ht="22.5" x14ac:dyDescent="0.25">
      <c r="A38" s="1"/>
      <c r="B38" s="3" t="s">
        <v>15</v>
      </c>
      <c r="C38" s="4"/>
      <c r="D38" s="8"/>
      <c r="E38" s="8"/>
      <c r="F38" s="8"/>
      <c r="G38" s="8"/>
      <c r="H38" s="2"/>
      <c r="I38" s="2"/>
    </row>
    <row r="39" spans="1:9" x14ac:dyDescent="0.25">
      <c r="A39" s="5" t="s">
        <v>28</v>
      </c>
      <c r="B39" s="12" t="s">
        <v>15</v>
      </c>
      <c r="C39" s="7">
        <v>200</v>
      </c>
      <c r="D39" s="6">
        <v>0.2</v>
      </c>
      <c r="E39" s="6">
        <v>0</v>
      </c>
      <c r="F39" s="6">
        <v>6.5</v>
      </c>
      <c r="G39" s="6">
        <v>26.8</v>
      </c>
      <c r="H39" s="2">
        <v>2.85</v>
      </c>
      <c r="I39" s="2">
        <v>2.85</v>
      </c>
    </row>
    <row r="40" spans="1:9" x14ac:dyDescent="0.25">
      <c r="A40" s="1"/>
      <c r="B40" s="11" t="s">
        <v>11</v>
      </c>
      <c r="C40" s="38">
        <f>C39+C37+C36+C35+C32+C30+C29</f>
        <v>830</v>
      </c>
      <c r="D40" s="10">
        <f>D39+D37+D36+D35+D32+D30+D29</f>
        <v>21.560000000000002</v>
      </c>
      <c r="E40" s="10">
        <f>SUM(E28:E37)</f>
        <v>24.34</v>
      </c>
      <c r="F40" s="10">
        <f>F39+F37+F36+F35+F32+F30+F29</f>
        <v>88.03</v>
      </c>
      <c r="G40" s="10">
        <f>G39+G37+G36+G35+G32+G30+G29</f>
        <v>749.63</v>
      </c>
      <c r="H40" s="10">
        <f>SUM(H29:H39)</f>
        <v>102</v>
      </c>
      <c r="I40" s="10">
        <f>SUM(I29:I39)</f>
        <v>121.17</v>
      </c>
    </row>
    <row r="41" spans="1:9" x14ac:dyDescent="0.25">
      <c r="A41" s="1"/>
      <c r="B41" s="11"/>
      <c r="C41" s="38"/>
      <c r="D41" s="10"/>
      <c r="E41" s="10"/>
      <c r="F41" s="10"/>
      <c r="G41" s="10"/>
      <c r="H41" s="10"/>
      <c r="I41" s="10"/>
    </row>
    <row r="42" spans="1:9" x14ac:dyDescent="0.25">
      <c r="A42" s="1"/>
      <c r="B42" s="9" t="s">
        <v>12</v>
      </c>
      <c r="C42" s="1"/>
      <c r="D42" s="2"/>
      <c r="E42" s="2"/>
      <c r="F42" s="2"/>
      <c r="G42" s="2"/>
      <c r="H42" s="2"/>
      <c r="I42" s="2"/>
    </row>
    <row r="43" spans="1:9" ht="33.75" x14ac:dyDescent="0.25">
      <c r="A43" s="5">
        <f>VLOOKUP($B43, [2]выпечка!$A$1:$R$52, 17, FALSE)</f>
        <v>418</v>
      </c>
      <c r="B43" s="3" t="s">
        <v>38</v>
      </c>
      <c r="C43" s="7">
        <v>100</v>
      </c>
      <c r="D43" s="8">
        <v>9.1</v>
      </c>
      <c r="E43" s="8">
        <v>11.23</v>
      </c>
      <c r="F43" s="8">
        <v>22.13</v>
      </c>
      <c r="G43" s="8">
        <v>309.26</v>
      </c>
      <c r="H43" s="2"/>
      <c r="I43" s="2">
        <v>25.01</v>
      </c>
    </row>
    <row r="44" spans="1:9" x14ac:dyDescent="0.25">
      <c r="A44" s="1"/>
      <c r="B44" s="3"/>
      <c r="C44" s="1"/>
      <c r="D44" s="1"/>
      <c r="E44" s="1"/>
      <c r="F44" s="1"/>
      <c r="G44" s="1"/>
      <c r="H44" s="2"/>
      <c r="I44" s="2"/>
    </row>
    <row r="45" spans="1:9" x14ac:dyDescent="0.25">
      <c r="A45" s="1"/>
      <c r="B45" s="3"/>
      <c r="C45" s="1"/>
      <c r="D45" s="10"/>
      <c r="E45" s="10"/>
      <c r="F45" s="10"/>
      <c r="G45" s="10"/>
      <c r="H45" s="10"/>
      <c r="I45" s="10"/>
    </row>
    <row r="46" spans="1:9" x14ac:dyDescent="0.25">
      <c r="A46" s="1"/>
      <c r="B46" s="11"/>
      <c r="C46" s="1"/>
      <c r="D46" s="1"/>
      <c r="E46" s="1"/>
      <c r="F46" s="1"/>
      <c r="G46" s="1"/>
      <c r="H46" s="2"/>
      <c r="I46" s="2"/>
    </row>
    <row r="47" spans="1:9" ht="22.5" x14ac:dyDescent="0.25">
      <c r="A47" s="5" t="s">
        <v>39</v>
      </c>
      <c r="B47" s="12" t="s">
        <v>40</v>
      </c>
      <c r="C47" s="7">
        <v>200</v>
      </c>
      <c r="D47" s="8">
        <v>0.5</v>
      </c>
      <c r="E47" s="8">
        <v>0</v>
      </c>
      <c r="F47" s="8">
        <v>19.8</v>
      </c>
      <c r="G47" s="8">
        <v>81</v>
      </c>
      <c r="H47" s="2"/>
      <c r="I47" s="2">
        <v>15.23</v>
      </c>
    </row>
    <row r="48" spans="1:9" x14ac:dyDescent="0.25">
      <c r="A48" s="1"/>
      <c r="B48" s="9" t="s">
        <v>11</v>
      </c>
      <c r="C48" s="14">
        <f>SUM(C43:C47)</f>
        <v>300</v>
      </c>
      <c r="D48" s="10">
        <f>SUM(D43:D47)</f>
        <v>9.6</v>
      </c>
      <c r="E48" s="10">
        <f>SUM(E43:E47)</f>
        <v>11.23</v>
      </c>
      <c r="F48" s="10">
        <f>SUM(F43:F47)</f>
        <v>41.93</v>
      </c>
      <c r="G48" s="10">
        <f>SUM(G43:G47)</f>
        <v>390.26</v>
      </c>
      <c r="H48" s="17"/>
      <c r="I48" s="10">
        <f>SUM(I43:I47)</f>
        <v>40.24</v>
      </c>
    </row>
  </sheetData>
  <mergeCells count="11">
    <mergeCell ref="H5:H6"/>
    <mergeCell ref="I5:I6"/>
    <mergeCell ref="A1:I1"/>
    <mergeCell ref="A2:I2"/>
    <mergeCell ref="A3:I3"/>
    <mergeCell ref="A4:I4"/>
    <mergeCell ref="A5:A6"/>
    <mergeCell ref="B5:B6"/>
    <mergeCell ref="C5:C6"/>
    <mergeCell ref="D5:F5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2025-04-02T04:23:47Z</dcterms:modified>
</cp:coreProperties>
</file>