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CE192C54-564C-4897-B83E-829C1E7ABF94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G40" i="1"/>
  <c r="F40" i="1"/>
  <c r="E40" i="1"/>
  <c r="D40" i="1"/>
  <c r="C40" i="1"/>
  <c r="A38" i="1"/>
  <c r="I35" i="1"/>
  <c r="H35" i="1"/>
  <c r="G35" i="1"/>
  <c r="F35" i="1"/>
  <c r="E35" i="1"/>
  <c r="D35" i="1"/>
  <c r="C35" i="1"/>
  <c r="A31" i="1"/>
  <c r="A30" i="1"/>
  <c r="I19" i="1"/>
  <c r="H19" i="1"/>
  <c r="G19" i="1"/>
  <c r="F19" i="1"/>
  <c r="E19" i="1"/>
  <c r="D19" i="1"/>
  <c r="C19" i="1"/>
  <c r="A16" i="1"/>
  <c r="A15" i="1"/>
</calcChain>
</file>

<file path=xl/sharedStrings.xml><?xml version="1.0" encoding="utf-8"?>
<sst xmlns="http://schemas.openxmlformats.org/spreadsheetml/2006/main" count="50" uniqueCount="44">
  <si>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</si>
  <si>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</si>
  <si>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</si>
  <si>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</si>
  <si>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</si>
  <si>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</si>
  <si>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</si>
  <si>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</si>
  <si>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</si>
  <si>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</si>
  <si>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</si>
  <si>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</si>
  <si>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</si>
  <si>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РЖАНО ПШЕНИЧНЫЙ</t>
  </si>
  <si>
    <t>Горячий обед</t>
  </si>
  <si>
    <t>ЧАЙ С САХАРОМ</t>
  </si>
  <si>
    <t>ХЛЕБ ПШЕНИЧНЫЙ (30)</t>
  </si>
  <si>
    <t xml:space="preserve"> с 7 до 11 лет</t>
  </si>
  <si>
    <t>Цена с наценкой</t>
  </si>
  <si>
    <t>05   марта 2025г</t>
  </si>
  <si>
    <t xml:space="preserve">питание детей </t>
  </si>
  <si>
    <t>Цена с наименьшей наценкой</t>
  </si>
  <si>
    <t>ПР</t>
  </si>
  <si>
    <t>СЫР (ПОРЦИЯМИ)</t>
  </si>
  <si>
    <t>ЙОГУРТ 2,5 % ЖИРНОСТИ</t>
  </si>
  <si>
    <t>МАНДАРИНЫ</t>
  </si>
  <si>
    <t>171к</t>
  </si>
  <si>
    <t>КАША ВЯЗКАЯ МОЛОЧНАЯ ОВСЯННАЯ</t>
  </si>
  <si>
    <t>376-2011</t>
  </si>
  <si>
    <t>23з</t>
  </si>
  <si>
    <t>Маринад овощной с томатом</t>
  </si>
  <si>
    <t>103-11</t>
  </si>
  <si>
    <t>СУП КАРТОФЕЛЬНЫЙ С МАКАРОННЫМИ ИЗДЕЛИЯМИ</t>
  </si>
  <si>
    <t>1г</t>
  </si>
  <si>
    <t>6г-20</t>
  </si>
  <si>
    <t>РИС ОТВАРНОЙ</t>
  </si>
  <si>
    <t>25М</t>
  </si>
  <si>
    <t>КУРИЦА ТУШЕНАЯ С МОРКОВЬЮ(50/50)</t>
  </si>
  <si>
    <t>3с</t>
  </si>
  <si>
    <t>СОУС КРАСНЫЙ ОСНОВНОЙ</t>
  </si>
  <si>
    <t>13гн</t>
  </si>
  <si>
    <t>НАПИТОК ИЗ ПЛОДОВ ШИПОВНИКА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</si>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</sst>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.03.-07.03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zoomScaleNormal="100" workbookViewId="0">
      <selection sqref="A1:I40"/>
    </sheetView>
  </sheetViews>
  <sheetFormatPr defaultRowHeight="15" x14ac:dyDescent="0.25"/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20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17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6" t="s">
        <v>1</v>
      </c>
      <c r="B5" s="26" t="s">
        <v>2</v>
      </c>
      <c r="C5" s="27" t="s">
        <v>3</v>
      </c>
      <c r="D5" s="26" t="s">
        <v>4</v>
      </c>
      <c r="E5" s="26"/>
      <c r="F5" s="26"/>
      <c r="G5" s="22" t="s">
        <v>5</v>
      </c>
      <c r="H5" s="22" t="s">
        <v>21</v>
      </c>
      <c r="I5" s="22" t="s">
        <v>18</v>
      </c>
    </row>
    <row r="6" spans="1:9" ht="45" x14ac:dyDescent="0.25">
      <c r="A6" s="26"/>
      <c r="B6" s="26"/>
      <c r="C6" s="27"/>
      <c r="D6" s="20" t="s">
        <v>6</v>
      </c>
      <c r="E6" s="20" t="s">
        <v>7</v>
      </c>
      <c r="F6" s="20" t="s">
        <v>8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9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22</v>
      </c>
      <c r="B9" s="3" t="s">
        <v>23</v>
      </c>
      <c r="C9" s="4">
        <v>20</v>
      </c>
      <c r="D9" s="2">
        <v>1.45</v>
      </c>
      <c r="E9" s="2">
        <v>2.02</v>
      </c>
      <c r="F9" s="2">
        <v>3.8</v>
      </c>
      <c r="G9" s="2">
        <v>21.33</v>
      </c>
      <c r="H9" s="2">
        <v>14.6</v>
      </c>
      <c r="I9" s="2">
        <v>14.6</v>
      </c>
    </row>
    <row r="10" spans="1:9" ht="45" x14ac:dyDescent="0.25">
      <c r="A10" s="1" t="s">
        <v>22</v>
      </c>
      <c r="B10" s="3" t="s">
        <v>24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>
        <v>28.77</v>
      </c>
      <c r="I10" s="2">
        <v>28.77</v>
      </c>
    </row>
    <row r="11" spans="1:9" ht="22.5" x14ac:dyDescent="0.25">
      <c r="A11" s="1" t="s">
        <v>22</v>
      </c>
      <c r="B11" s="3" t="s">
        <v>25</v>
      </c>
      <c r="C11" s="7">
        <v>100</v>
      </c>
      <c r="D11" s="6">
        <v>0.52</v>
      </c>
      <c r="E11" s="6">
        <v>0.52</v>
      </c>
      <c r="F11" s="6">
        <v>12.74</v>
      </c>
      <c r="G11" s="13">
        <v>61.1</v>
      </c>
      <c r="H11" s="2">
        <v>26.4</v>
      </c>
      <c r="I11" s="2">
        <v>26.4</v>
      </c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26</v>
      </c>
      <c r="B14" s="3" t="s">
        <v>27</v>
      </c>
      <c r="C14" s="1">
        <v>200</v>
      </c>
      <c r="D14" s="28">
        <v>7.9</v>
      </c>
      <c r="E14" s="28">
        <v>9.8000000000000007</v>
      </c>
      <c r="F14" s="28">
        <v>38.6</v>
      </c>
      <c r="G14" s="29">
        <v>207.7</v>
      </c>
      <c r="H14" s="2">
        <v>24.35</v>
      </c>
      <c r="I14" s="2">
        <v>24.59</v>
      </c>
    </row>
    <row r="15" spans="1:9" ht="45" x14ac:dyDescent="0.25">
      <c r="A15" s="1" t="str">
        <f>VLOOKUP($B15,[1]Выпека!$A$5:$V$56,22,FALSE)</f>
        <v>ПР</v>
      </c>
      <c r="B15" s="3" t="s">
        <v>13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2.09</v>
      </c>
      <c r="I15" s="2">
        <v>2.09</v>
      </c>
    </row>
    <row r="16" spans="1:9" ht="33.75" x14ac:dyDescent="0.25">
      <c r="A16" s="1" t="str">
        <f>VLOOKUP($B16,[1]Выпека!$A$5:$V$56,22,FALSE)</f>
        <v>ПР</v>
      </c>
      <c r="B16" s="3" t="s">
        <v>16</v>
      </c>
      <c r="C16" s="7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>
        <v>2.94</v>
      </c>
      <c r="I16" s="2">
        <v>2.94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22.5" x14ac:dyDescent="0.25">
      <c r="A18" s="5" t="s">
        <v>28</v>
      </c>
      <c r="B18" s="3" t="s">
        <v>15</v>
      </c>
      <c r="C18" s="7">
        <v>200</v>
      </c>
      <c r="D18" s="2">
        <v>3.8</v>
      </c>
      <c r="E18" s="2">
        <v>2.9</v>
      </c>
      <c r="F18" s="2">
        <v>11.3</v>
      </c>
      <c r="G18" s="2">
        <v>86</v>
      </c>
      <c r="H18" s="2">
        <v>2.85</v>
      </c>
      <c r="I18" s="2">
        <v>2.85</v>
      </c>
    </row>
    <row r="19" spans="1:9" x14ac:dyDescent="0.25">
      <c r="A19" s="1"/>
      <c r="B19" s="11" t="s">
        <v>11</v>
      </c>
      <c r="C19" s="10">
        <f t="shared" ref="C19:G19" si="0">SUM(C9:C18)</f>
        <v>665</v>
      </c>
      <c r="D19" s="10">
        <f t="shared" si="0"/>
        <v>19.690000000000001</v>
      </c>
      <c r="E19" s="10">
        <f t="shared" si="0"/>
        <v>18.130000000000003</v>
      </c>
      <c r="F19" s="10">
        <f t="shared" si="0"/>
        <v>78.23</v>
      </c>
      <c r="G19" s="10">
        <f t="shared" si="0"/>
        <v>578.25</v>
      </c>
      <c r="H19" s="10">
        <f t="shared" ref="H19:I19" si="1">H18+H16+H15+H14+H11+H10+H9</f>
        <v>102</v>
      </c>
      <c r="I19" s="10">
        <f t="shared" si="1"/>
        <v>102.24</v>
      </c>
    </row>
    <row r="20" spans="1:9" x14ac:dyDescent="0.25">
      <c r="A20" s="1"/>
      <c r="B20" s="19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9" t="s">
        <v>14</v>
      </c>
      <c r="C23" s="1"/>
      <c r="D23" s="2"/>
      <c r="E23" s="2"/>
      <c r="F23" s="2"/>
      <c r="G23" s="2"/>
      <c r="H23" s="2"/>
      <c r="I23" s="2"/>
    </row>
    <row r="24" spans="1:9" ht="38.25" x14ac:dyDescent="0.25">
      <c r="A24" s="1" t="s">
        <v>29</v>
      </c>
      <c r="B24" s="30" t="s">
        <v>30</v>
      </c>
      <c r="C24" s="7">
        <v>60</v>
      </c>
      <c r="D24" s="6">
        <v>0.8</v>
      </c>
      <c r="E24" s="6">
        <v>5.3</v>
      </c>
      <c r="F24" s="6">
        <v>5.9</v>
      </c>
      <c r="G24" s="13">
        <v>74.7</v>
      </c>
      <c r="H24" s="2">
        <v>4.5199999999999996</v>
      </c>
      <c r="I24" s="2">
        <v>9.98</v>
      </c>
    </row>
    <row r="25" spans="1:9" x14ac:dyDescent="0.25">
      <c r="A25" s="1" t="s">
        <v>31</v>
      </c>
      <c r="B25" s="12" t="s">
        <v>32</v>
      </c>
      <c r="C25" s="1">
        <v>250</v>
      </c>
      <c r="D25" s="6">
        <v>2.69</v>
      </c>
      <c r="E25" s="2">
        <v>2.84</v>
      </c>
      <c r="F25" s="2">
        <v>17.46</v>
      </c>
      <c r="G25" s="2">
        <v>118.25</v>
      </c>
      <c r="H25" s="2">
        <v>8.6</v>
      </c>
      <c r="I25" s="2">
        <v>8.6</v>
      </c>
    </row>
    <row r="26" spans="1:9" x14ac:dyDescent="0.25">
      <c r="A26" s="1" t="s">
        <v>33</v>
      </c>
      <c r="B26" s="3"/>
      <c r="C26" s="1"/>
      <c r="D26" s="6">
        <v>2.69</v>
      </c>
      <c r="E26" s="2">
        <v>2.84</v>
      </c>
      <c r="F26" s="2">
        <v>17.46</v>
      </c>
      <c r="G26" s="2">
        <v>118.25</v>
      </c>
      <c r="H26" s="2">
        <v>14.06</v>
      </c>
      <c r="I26" s="2">
        <v>14.06</v>
      </c>
    </row>
    <row r="27" spans="1:9" x14ac:dyDescent="0.25">
      <c r="A27" s="1" t="s">
        <v>34</v>
      </c>
      <c r="B27" s="12" t="s">
        <v>35</v>
      </c>
      <c r="C27" s="7">
        <v>150</v>
      </c>
      <c r="D27" s="18">
        <v>6.3</v>
      </c>
      <c r="E27" s="18">
        <v>7.3</v>
      </c>
      <c r="F27" s="18">
        <v>33.6</v>
      </c>
      <c r="G27" s="21">
        <v>233.7</v>
      </c>
      <c r="H27" s="2">
        <v>16.350000000000001</v>
      </c>
      <c r="I27" s="2">
        <v>16.350000000000001</v>
      </c>
    </row>
    <row r="28" spans="1:9" ht="56.25" x14ac:dyDescent="0.25">
      <c r="A28" s="1" t="s">
        <v>36</v>
      </c>
      <c r="B28" s="3" t="s">
        <v>37</v>
      </c>
      <c r="C28" s="7">
        <v>100</v>
      </c>
      <c r="D28" s="6">
        <v>14.1</v>
      </c>
      <c r="E28" s="6">
        <v>5.7</v>
      </c>
      <c r="F28" s="6">
        <v>4.4000000000000004</v>
      </c>
      <c r="G28" s="13">
        <v>126.4</v>
      </c>
      <c r="H28" s="1"/>
      <c r="I28" s="1">
        <v>50.21</v>
      </c>
    </row>
    <row r="29" spans="1:9" x14ac:dyDescent="0.25">
      <c r="A29" s="1" t="s">
        <v>38</v>
      </c>
      <c r="B29" s="12" t="s">
        <v>39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>
        <v>0.83</v>
      </c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13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2.09</v>
      </c>
      <c r="I30" s="2">
        <v>2.09</v>
      </c>
    </row>
    <row r="31" spans="1:9" ht="33.75" x14ac:dyDescent="0.25">
      <c r="A31" s="1" t="str">
        <f>VLOOKUP($B31,[1]Выпека!$A$5:$V$56,22,FALSE)</f>
        <v>ПР</v>
      </c>
      <c r="B31" s="3" t="s">
        <v>16</v>
      </c>
      <c r="C31" s="7">
        <v>50</v>
      </c>
      <c r="D31" s="17">
        <v>3.83</v>
      </c>
      <c r="E31" s="17">
        <v>0.5</v>
      </c>
      <c r="F31" s="17">
        <v>0.75</v>
      </c>
      <c r="G31" s="17">
        <v>116.9</v>
      </c>
      <c r="H31" s="2">
        <v>4.66</v>
      </c>
      <c r="I31" s="2">
        <v>4.66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56.25" x14ac:dyDescent="0.25">
      <c r="A33" s="1" t="s">
        <v>40</v>
      </c>
      <c r="B33" s="3" t="s">
        <v>41</v>
      </c>
      <c r="C33" s="7">
        <v>200</v>
      </c>
      <c r="D33" s="8">
        <v>0.5</v>
      </c>
      <c r="E33" s="8">
        <v>0</v>
      </c>
      <c r="F33" s="8">
        <v>6.5</v>
      </c>
      <c r="G33" s="8">
        <v>26.8</v>
      </c>
      <c r="H33" s="2">
        <v>12.92</v>
      </c>
      <c r="I33" s="2">
        <v>12.92</v>
      </c>
    </row>
    <row r="34" spans="1:9" x14ac:dyDescent="0.25">
      <c r="A34" s="1"/>
      <c r="B34" s="3"/>
      <c r="C34" s="7"/>
      <c r="D34" s="6"/>
      <c r="E34" s="6"/>
      <c r="F34" s="6"/>
      <c r="G34" s="13"/>
      <c r="H34" s="2"/>
      <c r="I34" s="2"/>
    </row>
    <row r="35" spans="1:9" x14ac:dyDescent="0.25">
      <c r="A35" s="1"/>
      <c r="B35" s="11" t="s">
        <v>11</v>
      </c>
      <c r="C35" s="10">
        <f t="shared" ref="C35:I35" si="2">C33+C31+C30+C28+C27+C25+C24</f>
        <v>830</v>
      </c>
      <c r="D35" s="10">
        <f t="shared" si="2"/>
        <v>29.340000000000003</v>
      </c>
      <c r="E35" s="10">
        <f t="shared" si="2"/>
        <v>21.86</v>
      </c>
      <c r="F35" s="10">
        <f t="shared" si="2"/>
        <v>68.95</v>
      </c>
      <c r="G35" s="10">
        <f t="shared" si="2"/>
        <v>742.73</v>
      </c>
      <c r="H35" s="10">
        <f t="shared" si="2"/>
        <v>49.14</v>
      </c>
      <c r="I35" s="10">
        <f t="shared" si="2"/>
        <v>104.80999999999999</v>
      </c>
    </row>
    <row r="36" spans="1:9" x14ac:dyDescent="0.25">
      <c r="A36" s="1"/>
      <c r="B36" s="9" t="s">
        <v>12</v>
      </c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ht="33.75" x14ac:dyDescent="0.25">
      <c r="A38" s="5">
        <f>VLOOKUP($B38, [2]выпечка!$A$1:$R$52, 17, FALSE)</f>
        <v>424</v>
      </c>
      <c r="B38" s="3" t="s">
        <v>42</v>
      </c>
      <c r="C38" s="7">
        <v>100</v>
      </c>
      <c r="D38" s="8">
        <v>8.18</v>
      </c>
      <c r="E38" s="8">
        <v>12.22</v>
      </c>
      <c r="F38" s="8">
        <v>31.34</v>
      </c>
      <c r="G38" s="8">
        <v>145.97999999999999</v>
      </c>
      <c r="H38" s="2"/>
      <c r="I38" s="2">
        <v>15.02</v>
      </c>
    </row>
    <row r="39" spans="1:9" ht="33.75" x14ac:dyDescent="0.25">
      <c r="A39" s="5" t="s">
        <v>10</v>
      </c>
      <c r="B39" s="3" t="s">
        <v>43</v>
      </c>
      <c r="C39" s="7">
        <v>200</v>
      </c>
      <c r="D39" s="6">
        <v>1</v>
      </c>
      <c r="E39" s="6">
        <v>0.2</v>
      </c>
      <c r="F39" s="6">
        <v>0.6</v>
      </c>
      <c r="G39" s="13">
        <v>96.6</v>
      </c>
      <c r="H39" s="2"/>
      <c r="I39" s="2">
        <v>26.4</v>
      </c>
    </row>
    <row r="40" spans="1:9" x14ac:dyDescent="0.25">
      <c r="A40" s="1"/>
      <c r="B40" s="9" t="s">
        <v>11</v>
      </c>
      <c r="C40" s="10">
        <f>C39+C38</f>
        <v>300</v>
      </c>
      <c r="D40" s="10">
        <f>D39+D38</f>
        <v>9.18</v>
      </c>
      <c r="E40" s="10">
        <f>E39+E38</f>
        <v>12.42</v>
      </c>
      <c r="F40" s="10">
        <f>F39+F38</f>
        <v>31.94</v>
      </c>
      <c r="G40" s="10">
        <f>G39+G38</f>
        <v>242.57999999999998</v>
      </c>
      <c r="H40" s="10"/>
      <c r="I40" s="10">
        <f>SUM(I38:I39)</f>
        <v>41.42</v>
      </c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9"/>
      <c r="C42" s="1"/>
      <c r="D42" s="2"/>
      <c r="E42" s="2"/>
      <c r="F42" s="2"/>
      <c r="G42" s="2"/>
      <c r="H42" s="2"/>
      <c r="I42" s="2"/>
    </row>
    <row r="43" spans="1:9" x14ac:dyDescent="0.25">
      <c r="A43" s="16"/>
      <c r="B43" s="11"/>
      <c r="C43" s="16"/>
      <c r="D43" s="16"/>
      <c r="E43" s="16"/>
      <c r="F43" s="16"/>
      <c r="G43" s="16"/>
      <c r="H43" s="16"/>
      <c r="I43" s="16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5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2025-03-04T04:15:39Z</dcterms:modified>
</cp:coreProperties>
</file>