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5 год\Март\"/>
    </mc:Choice>
  </mc:AlternateContent>
  <xr:revisionPtr revIDLastSave="0" documentId="13_ncr:1_{098B671E-E2E3-4374-9137-1886C254F069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8" i="1" l="1"/>
  <c r="G38" i="1"/>
  <c r="F38" i="1"/>
  <c r="E38" i="1"/>
  <c r="D38" i="1"/>
  <c r="C38" i="1"/>
  <c r="A35" i="1"/>
  <c r="I32" i="1"/>
  <c r="H32" i="1"/>
  <c r="G32" i="1"/>
  <c r="G42" i="1" s="1"/>
  <c r="F32" i="1"/>
  <c r="F42" i="1" s="1"/>
  <c r="E32" i="1"/>
  <c r="E42" i="1" s="1"/>
  <c r="D32" i="1"/>
  <c r="D42" i="1" s="1"/>
  <c r="C32" i="1"/>
  <c r="A30" i="1"/>
  <c r="A29" i="1"/>
  <c r="I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<sst xmlns="http://schemas.openxmlformats.org/spreadsheetml/2006/main" count="45" uniqueCount="39">
  <si>
    <t>МЕНЮ</t>
  </si>
  <si>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</si>
  <si>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</si>
  <si>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</si>
  <si>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</si>
  <si>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</si>
  <si>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</si>
  <si>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</si>
  <si>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</si>
  <si>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</si>
  <si>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пр</t>
  </si>
  <si>
    <t>Итого</t>
  </si>
  <si>
    <t>Полдник</t>
  </si>
  <si>
    <t>ХЛЕБ РЖАНО ПШЕНИЧНЫЙ</t>
  </si>
  <si>
    <t>Горячий обед</t>
  </si>
  <si>
    <t>ЧАЙ С САХАРОМ</t>
  </si>
  <si>
    <t xml:space="preserve">ХЛЕБ ПШЕНИЧНЫЙ </t>
  </si>
  <si>
    <t>Ценас меньшей  наценкой</t>
  </si>
  <si>
    <t>ХЛЕБ ПШЕНИЧНЫЙ (30)</t>
  </si>
  <si>
    <t>Итого за день</t>
  </si>
  <si>
    <t>04   марта 2025г</t>
  </si>
  <si>
    <t>питание детей</t>
  </si>
  <si>
    <t xml:space="preserve"> с 7 до 11 лет</t>
  </si>
  <si>
    <t>Цена с наценкой</t>
  </si>
  <si>
    <t>ГОРОХ ЗЕЛЕНЫЙ КОНСЕРВИРОВАННЫЙ</t>
  </si>
  <si>
    <t>271-</t>
  </si>
  <si>
    <t xml:space="preserve">КОТЛЕТЫ ДОМАШНИЕ </t>
  </si>
  <si>
    <t>4г</t>
  </si>
  <si>
    <t xml:space="preserve">КАША РАССЫПЧАТАЯ  (ГРЕЧНЕВАЯ) </t>
  </si>
  <si>
    <t>13з</t>
  </si>
  <si>
    <t>САЛАТ ИЗ СВЕКЛЫ ОТВАРНОЙ</t>
  </si>
  <si>
    <t>88-11</t>
  </si>
  <si>
    <t xml:space="preserve">ЩИ ИЗ СВЕЖЕЙ КАПУСТЫ С КАРТОФЕЛЕМ </t>
  </si>
  <si>
    <t>22м</t>
  </si>
  <si>
    <t>РАГУ ИЗ КУРИЦЫ</t>
  </si>
  <si>
    <t>1хн</t>
  </si>
  <si>
    <t>КОМПОТ ИЗ СМЕСИ СУХОФРУКТОВ</t>
  </si>
  <si>
    <t>ВАТРУШКИ (ПОВИДЛО)</t>
  </si>
  <si>
    <t>54-2гн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</si>
</sst>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4" fillId="0" borderId="2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.03.-07.03.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&#1075;&#1086;&#1076;%203%20&#1095;&#1077;&#1090;&#1074;&#1077;&#1088;&#1090;&#1100;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ечка"/>
      <sheetName val="напитки"/>
      <sheetName val="мясо"/>
      <sheetName val="салаты"/>
      <sheetName val="каши"/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ТК_салаты_1-33"/>
      <sheetName val="ТК_мясо_34-57"/>
      <sheetName val="ТК_каши_58-73"/>
      <sheetName val="супы"/>
      <sheetName val="ТК_супы_74-85"/>
      <sheetName val="ТК_выпечка_86-100"/>
      <sheetName val="ТК_напитки_101-114"/>
      <sheetName val="ТК_соусы"/>
    </sheetNames>
    <sheetDataSet>
      <sheetData sheetId="0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ВЫПЕЧКА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ПИРОЖКИ ПЕЧЕНЫЕ ИЗ ДРОЖЖЕВОГО ТЕСТА (С ЯБЛОКАМИ)</v>
          </cell>
          <cell r="B5">
            <v>75</v>
          </cell>
          <cell r="C5">
            <v>0</v>
          </cell>
          <cell r="D5">
            <v>75</v>
          </cell>
          <cell r="E5">
            <v>4.1100000000000003</v>
          </cell>
          <cell r="F5">
            <v>1.44</v>
          </cell>
          <cell r="G5">
            <v>35.53</v>
          </cell>
          <cell r="H5">
            <v>125</v>
          </cell>
          <cell r="I5">
            <v>0.08</v>
          </cell>
          <cell r="J5">
            <v>0.25</v>
          </cell>
          <cell r="K5">
            <v>0</v>
          </cell>
          <cell r="L5">
            <v>0</v>
          </cell>
          <cell r="M5">
            <v>14.29</v>
          </cell>
          <cell r="N5">
            <v>40.11</v>
          </cell>
          <cell r="O5">
            <v>17.079999999999998</v>
          </cell>
          <cell r="P5">
            <v>1.17</v>
          </cell>
          <cell r="Q5">
            <v>406</v>
          </cell>
          <cell r="R5">
            <v>2011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J6">
            <v>0.25</v>
          </cell>
          <cell r="K6">
            <v>0</v>
          </cell>
          <cell r="L6">
            <v>0</v>
          </cell>
          <cell r="M6">
            <v>14.29</v>
          </cell>
          <cell r="N6">
            <v>40.11</v>
          </cell>
          <cell r="O6">
            <v>17.079999999999998</v>
          </cell>
          <cell r="P6">
            <v>1.17</v>
          </cell>
          <cell r="Q6">
            <v>0</v>
          </cell>
          <cell r="R6">
            <v>0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C7">
            <v>0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J7">
            <v>0.62</v>
          </cell>
          <cell r="K7">
            <v>6.25</v>
          </cell>
          <cell r="L7">
            <v>0</v>
          </cell>
          <cell r="M7">
            <v>18.03</v>
          </cell>
          <cell r="N7">
            <v>46.52</v>
          </cell>
          <cell r="O7">
            <v>18.28</v>
          </cell>
          <cell r="P7">
            <v>0.88</v>
          </cell>
          <cell r="Q7">
            <v>406</v>
          </cell>
          <cell r="R7">
            <v>2011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J8">
            <v>0.62</v>
          </cell>
          <cell r="K8">
            <v>6.25</v>
          </cell>
          <cell r="L8">
            <v>0</v>
          </cell>
          <cell r="M8">
            <v>18.03</v>
          </cell>
          <cell r="N8">
            <v>46.52</v>
          </cell>
          <cell r="O8">
            <v>18.28</v>
          </cell>
          <cell r="P8">
            <v>0.88</v>
          </cell>
          <cell r="Q8">
            <v>0</v>
          </cell>
          <cell r="R8">
            <v>0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C9">
            <v>0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J9">
            <v>0.5</v>
          </cell>
          <cell r="K9">
            <v>0</v>
          </cell>
          <cell r="L9">
            <v>0</v>
          </cell>
          <cell r="M9">
            <v>14.94</v>
          </cell>
          <cell r="N9">
            <v>50.34</v>
          </cell>
          <cell r="O9">
            <v>20.170000000000002</v>
          </cell>
          <cell r="P9">
            <v>0.9</v>
          </cell>
          <cell r="Q9">
            <v>406</v>
          </cell>
          <cell r="R9">
            <v>2011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J10">
            <v>0.5</v>
          </cell>
          <cell r="K10">
            <v>0</v>
          </cell>
          <cell r="L10">
            <v>0</v>
          </cell>
          <cell r="M10">
            <v>14.94</v>
          </cell>
          <cell r="N10">
            <v>50.34</v>
          </cell>
          <cell r="O10">
            <v>20.170000000000002</v>
          </cell>
          <cell r="P10">
            <v>0.9</v>
          </cell>
          <cell r="Q10">
            <v>0</v>
          </cell>
          <cell r="R10">
            <v>0</v>
          </cell>
        </row>
        <row r="11">
          <cell r="A11" t="str">
            <v>ВАТРУШКИ (ПОВИДЛО)</v>
          </cell>
          <cell r="B11">
            <v>75</v>
          </cell>
          <cell r="C11">
            <v>0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J11">
            <v>0.08</v>
          </cell>
          <cell r="K11">
            <v>18</v>
          </cell>
          <cell r="L11">
            <v>0</v>
          </cell>
          <cell r="M11">
            <v>15.6</v>
          </cell>
          <cell r="N11">
            <v>42.8</v>
          </cell>
          <cell r="O11">
            <v>17.399999999999999</v>
          </cell>
          <cell r="P11">
            <v>1.08</v>
          </cell>
          <cell r="Q11">
            <v>410</v>
          </cell>
          <cell r="R11">
            <v>2011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J12">
            <v>0.08</v>
          </cell>
          <cell r="K12">
            <v>18</v>
          </cell>
          <cell r="L12">
            <v>0</v>
          </cell>
          <cell r="M12">
            <v>15.6</v>
          </cell>
          <cell r="N12">
            <v>42.8</v>
          </cell>
          <cell r="O12">
            <v>17.399999999999999</v>
          </cell>
          <cell r="P12">
            <v>1.08</v>
          </cell>
          <cell r="Q12">
            <v>0</v>
          </cell>
          <cell r="R12">
            <v>0</v>
          </cell>
        </row>
        <row r="13">
          <cell r="A13" t="str">
            <v>ЯЗЫК СЛОЕНЫЙ</v>
          </cell>
          <cell r="B13">
            <v>80</v>
          </cell>
          <cell r="C13">
            <v>0</v>
          </cell>
          <cell r="D13">
            <v>80</v>
          </cell>
          <cell r="E13">
            <v>10.244444444444445</v>
          </cell>
          <cell r="F13">
            <v>6.0888888888888895</v>
          </cell>
          <cell r="G13">
            <v>32.422222222222224</v>
          </cell>
          <cell r="H13">
            <v>224.44444444444446</v>
          </cell>
          <cell r="I13">
            <v>8.8888888888888892E-2</v>
          </cell>
          <cell r="J13">
            <v>4.4444444444444446E-2</v>
          </cell>
          <cell r="K13">
            <v>37.777777777777779</v>
          </cell>
          <cell r="L13">
            <v>0</v>
          </cell>
          <cell r="M13">
            <v>56.444444444444443</v>
          </cell>
          <cell r="N13">
            <v>100.22222222222223</v>
          </cell>
          <cell r="O13">
            <v>24</v>
          </cell>
          <cell r="P13">
            <v>1</v>
          </cell>
          <cell r="Q13">
            <v>410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36</v>
          </cell>
          <cell r="E14">
            <v>4.6100000000000003</v>
          </cell>
          <cell r="F14">
            <v>2.74</v>
          </cell>
          <cell r="G14">
            <v>14.59</v>
          </cell>
          <cell r="H14">
            <v>101</v>
          </cell>
          <cell r="I14">
            <v>0.04</v>
          </cell>
          <cell r="J14">
            <v>0.02</v>
          </cell>
          <cell r="K14">
            <v>17</v>
          </cell>
          <cell r="L14">
            <v>0</v>
          </cell>
          <cell r="M14">
            <v>25.4</v>
          </cell>
          <cell r="N14">
            <v>45.1</v>
          </cell>
          <cell r="O14">
            <v>10.8</v>
          </cell>
          <cell r="P14">
            <v>0.45</v>
          </cell>
          <cell r="Q14">
            <v>0</v>
          </cell>
          <cell r="R14">
            <v>0</v>
          </cell>
        </row>
        <row r="15">
          <cell r="A15" t="str">
            <v>ПИРОГ ОТКРЫТЫЙ</v>
          </cell>
          <cell r="B15">
            <v>1000</v>
          </cell>
          <cell r="C15">
            <v>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J15">
            <v>0.8</v>
          </cell>
          <cell r="K15">
            <v>170</v>
          </cell>
          <cell r="L15">
            <v>0</v>
          </cell>
          <cell r="M15">
            <v>195</v>
          </cell>
          <cell r="N15">
            <v>614</v>
          </cell>
          <cell r="O15">
            <v>241</v>
          </cell>
          <cell r="P15">
            <v>13.9</v>
          </cell>
          <cell r="Q15">
            <v>414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J16">
            <v>0.8</v>
          </cell>
          <cell r="K16">
            <v>170</v>
          </cell>
          <cell r="L16">
            <v>0</v>
          </cell>
          <cell r="M16">
            <v>195</v>
          </cell>
          <cell r="N16">
            <v>614</v>
          </cell>
          <cell r="O16">
            <v>241</v>
          </cell>
          <cell r="P16">
            <v>13.9</v>
          </cell>
          <cell r="Q16">
            <v>0</v>
          </cell>
          <cell r="R16">
            <v>0</v>
          </cell>
        </row>
        <row r="17">
          <cell r="A17" t="str">
            <v>СЛОЙКА С ПОВИДЛОМ</v>
          </cell>
          <cell r="B17">
            <v>75</v>
          </cell>
          <cell r="C17">
            <v>0</v>
          </cell>
          <cell r="D17">
            <v>75</v>
          </cell>
          <cell r="E17">
            <v>4.78</v>
          </cell>
          <cell r="F17">
            <v>8.84</v>
          </cell>
          <cell r="G17">
            <v>38.04</v>
          </cell>
          <cell r="H17">
            <v>250</v>
          </cell>
          <cell r="I17">
            <v>0.08</v>
          </cell>
          <cell r="J17">
            <v>0</v>
          </cell>
          <cell r="K17">
            <v>12</v>
          </cell>
          <cell r="L17">
            <v>0</v>
          </cell>
          <cell r="M17">
            <v>15</v>
          </cell>
          <cell r="N17">
            <v>48</v>
          </cell>
          <cell r="O17">
            <v>17.2</v>
          </cell>
          <cell r="P17">
            <v>0.94</v>
          </cell>
          <cell r="Q17">
            <v>418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J18">
            <v>0</v>
          </cell>
          <cell r="K18">
            <v>12</v>
          </cell>
          <cell r="L18">
            <v>0</v>
          </cell>
          <cell r="M18">
            <v>15</v>
          </cell>
          <cell r="N18">
            <v>48</v>
          </cell>
          <cell r="O18">
            <v>17.2</v>
          </cell>
          <cell r="P18">
            <v>0.94</v>
          </cell>
          <cell r="Q18">
            <v>0</v>
          </cell>
          <cell r="R18">
            <v>0</v>
          </cell>
        </row>
        <row r="19">
          <cell r="A19" t="str">
            <v>ПИРОЖКИ ПЕСОЧНЫЕ С ЯБЛОКОМ</v>
          </cell>
          <cell r="B19">
            <v>75</v>
          </cell>
          <cell r="C19">
            <v>0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J19">
            <v>0.26</v>
          </cell>
          <cell r="K19">
            <v>18</v>
          </cell>
          <cell r="L19">
            <v>0</v>
          </cell>
          <cell r="M19">
            <v>24</v>
          </cell>
          <cell r="N19">
            <v>49.8</v>
          </cell>
          <cell r="O19">
            <v>15.2</v>
          </cell>
          <cell r="P19">
            <v>1.1399999999999999</v>
          </cell>
          <cell r="Q19">
            <v>419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J20">
            <v>0.26</v>
          </cell>
          <cell r="K20">
            <v>18</v>
          </cell>
          <cell r="L20">
            <v>0</v>
          </cell>
          <cell r="M20">
            <v>24</v>
          </cell>
          <cell r="N20">
            <v>49.8</v>
          </cell>
          <cell r="O20">
            <v>15.2</v>
          </cell>
          <cell r="P20">
            <v>1.1399999999999999</v>
          </cell>
          <cell r="Q20">
            <v>0</v>
          </cell>
          <cell r="R20">
            <v>0</v>
          </cell>
        </row>
        <row r="21">
          <cell r="A21" t="str">
            <v>БУЛОЧКА ДОМАШНЯЯ</v>
          </cell>
          <cell r="B21">
            <v>75</v>
          </cell>
          <cell r="C21">
            <v>0</v>
          </cell>
          <cell r="D21">
            <v>75</v>
          </cell>
          <cell r="E21">
            <v>5.46</v>
          </cell>
          <cell r="F21">
            <v>9.39</v>
          </cell>
          <cell r="G21">
            <v>32.94</v>
          </cell>
          <cell r="H21">
            <v>238.5</v>
          </cell>
          <cell r="I21">
            <v>0.09</v>
          </cell>
          <cell r="J21">
            <v>0</v>
          </cell>
          <cell r="K21">
            <v>3</v>
          </cell>
          <cell r="L21">
            <v>0</v>
          </cell>
          <cell r="M21">
            <v>14.85</v>
          </cell>
          <cell r="N21">
            <v>52.5</v>
          </cell>
          <cell r="O21">
            <v>20.55</v>
          </cell>
          <cell r="P21">
            <v>0.97499999999999998</v>
          </cell>
          <cell r="Q21">
            <v>424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J22">
            <v>0</v>
          </cell>
          <cell r="K22">
            <v>4</v>
          </cell>
          <cell r="L22">
            <v>0</v>
          </cell>
          <cell r="M22">
            <v>19.8</v>
          </cell>
          <cell r="N22">
            <v>70</v>
          </cell>
          <cell r="O22">
            <v>27.4</v>
          </cell>
          <cell r="P22">
            <v>1.3</v>
          </cell>
          <cell r="Q22">
            <v>0</v>
          </cell>
          <cell r="R22">
            <v>0</v>
          </cell>
        </row>
        <row r="23">
          <cell r="A23" t="str">
            <v>БУЛОЧКА ДОРОЖНАЯ</v>
          </cell>
          <cell r="B23">
            <v>75</v>
          </cell>
          <cell r="C23">
            <v>0</v>
          </cell>
          <cell r="D23">
            <v>75</v>
          </cell>
          <cell r="E23">
            <v>5.085</v>
          </cell>
          <cell r="F23">
            <v>10.47</v>
          </cell>
          <cell r="G23">
            <v>31.605</v>
          </cell>
          <cell r="H23">
            <v>240.75</v>
          </cell>
          <cell r="I23">
            <v>0.09</v>
          </cell>
          <cell r="J23">
            <v>0</v>
          </cell>
          <cell r="K23">
            <v>3</v>
          </cell>
          <cell r="L23">
            <v>0</v>
          </cell>
          <cell r="M23">
            <v>13.95</v>
          </cell>
          <cell r="N23">
            <v>48.15</v>
          </cell>
          <cell r="O23">
            <v>19.649999999999999</v>
          </cell>
          <cell r="P23">
            <v>0.9</v>
          </cell>
          <cell r="Q23">
            <v>425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J24">
            <v>0</v>
          </cell>
          <cell r="K24">
            <v>4</v>
          </cell>
          <cell r="L24">
            <v>0</v>
          </cell>
          <cell r="M24">
            <v>18.600000000000001</v>
          </cell>
          <cell r="N24">
            <v>64.2</v>
          </cell>
          <cell r="O24">
            <v>26.2</v>
          </cell>
          <cell r="P24">
            <v>1.2</v>
          </cell>
          <cell r="Q24">
            <v>0</v>
          </cell>
          <cell r="R24">
            <v>0</v>
          </cell>
        </row>
        <row r="25">
          <cell r="A25" t="str">
            <v>БУЛОЧКА С ПОВИДЛОМ ОБСЫПНАЯ</v>
          </cell>
          <cell r="B25">
            <v>75</v>
          </cell>
          <cell r="C25">
            <v>0</v>
          </cell>
          <cell r="D25">
            <v>75</v>
          </cell>
          <cell r="E25">
            <v>4.95</v>
          </cell>
          <cell r="F25">
            <v>10.77</v>
          </cell>
          <cell r="G25">
            <v>30.8475</v>
          </cell>
          <cell r="H25">
            <v>240</v>
          </cell>
          <cell r="I25">
            <v>0.12</v>
          </cell>
          <cell r="J25">
            <v>0.03</v>
          </cell>
          <cell r="K25">
            <v>0</v>
          </cell>
          <cell r="L25">
            <v>0</v>
          </cell>
          <cell r="M25">
            <v>15.975</v>
          </cell>
          <cell r="N25">
            <v>57.6</v>
          </cell>
          <cell r="O25">
            <v>21.15</v>
          </cell>
          <cell r="P25">
            <v>1.0424999999999998</v>
          </cell>
          <cell r="Q25">
            <v>426</v>
          </cell>
          <cell r="R25">
            <v>2011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J26">
            <v>0.04</v>
          </cell>
          <cell r="K26">
            <v>0</v>
          </cell>
          <cell r="L26">
            <v>0</v>
          </cell>
          <cell r="M26">
            <v>21.3</v>
          </cell>
          <cell r="N26">
            <v>76.8</v>
          </cell>
          <cell r="O26">
            <v>28.2</v>
          </cell>
          <cell r="P26">
            <v>1.39</v>
          </cell>
          <cell r="Q26">
            <v>0</v>
          </cell>
          <cell r="R26">
            <v>0</v>
          </cell>
        </row>
        <row r="27">
          <cell r="A27" t="str">
            <v>БУЛОЧКА "ВЕСНУШКА"</v>
          </cell>
          <cell r="B27">
            <v>50</v>
          </cell>
          <cell r="C27">
            <v>0</v>
          </cell>
          <cell r="D27">
            <v>50</v>
          </cell>
          <cell r="E27">
            <v>3.9</v>
          </cell>
          <cell r="F27">
            <v>3.06</v>
          </cell>
          <cell r="G27">
            <v>23.9</v>
          </cell>
          <cell r="H27">
            <v>139</v>
          </cell>
          <cell r="I27">
            <v>7.0000000000000007E-2</v>
          </cell>
          <cell r="J27">
            <v>0</v>
          </cell>
          <cell r="K27">
            <v>3</v>
          </cell>
          <cell r="L27">
            <v>0</v>
          </cell>
          <cell r="M27">
            <v>11.3</v>
          </cell>
          <cell r="N27">
            <v>39.200000000000003</v>
          </cell>
          <cell r="O27">
            <v>15.2</v>
          </cell>
          <cell r="P27">
            <v>0.73</v>
          </cell>
          <cell r="Q27">
            <v>429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J28">
            <v>0</v>
          </cell>
          <cell r="K28">
            <v>3</v>
          </cell>
          <cell r="L28">
            <v>0</v>
          </cell>
          <cell r="M28">
            <v>11.3</v>
          </cell>
          <cell r="N28">
            <v>39.200000000000003</v>
          </cell>
          <cell r="O28">
            <v>15.2</v>
          </cell>
          <cell r="P28">
            <v>0.73</v>
          </cell>
          <cell r="Q28">
            <v>0</v>
          </cell>
          <cell r="R28">
            <v>0</v>
          </cell>
        </row>
        <row r="29">
          <cell r="A29" t="str">
            <v>БУЛОЧКА "ЛАКОМКА"</v>
          </cell>
          <cell r="B29">
            <v>60</v>
          </cell>
          <cell r="C29">
            <v>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J29">
            <v>0.17</v>
          </cell>
          <cell r="K29">
            <v>2</v>
          </cell>
          <cell r="L29">
            <v>0</v>
          </cell>
          <cell r="M29">
            <v>13.9</v>
          </cell>
          <cell r="N29">
            <v>47</v>
          </cell>
          <cell r="O29">
            <v>18.7</v>
          </cell>
          <cell r="P29">
            <v>0.88</v>
          </cell>
          <cell r="Q29">
            <v>431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J30">
            <v>0.17</v>
          </cell>
          <cell r="K30">
            <v>2</v>
          </cell>
          <cell r="L30">
            <v>0</v>
          </cell>
          <cell r="M30">
            <v>13.9</v>
          </cell>
          <cell r="N30">
            <v>47</v>
          </cell>
          <cell r="O30">
            <v>18.7</v>
          </cell>
          <cell r="P30">
            <v>0.88</v>
          </cell>
          <cell r="Q30">
            <v>0</v>
          </cell>
          <cell r="R30">
            <v>0</v>
          </cell>
        </row>
        <row r="31">
          <cell r="A31" t="str">
            <v>БУЛОЧКА "МОЛОЧНАЯ"</v>
          </cell>
          <cell r="B31">
            <v>100</v>
          </cell>
          <cell r="C31">
            <v>0</v>
          </cell>
          <cell r="D31">
            <v>100</v>
          </cell>
          <cell r="E31">
            <v>9.2799999999999994</v>
          </cell>
          <cell r="F31">
            <v>1.98</v>
          </cell>
          <cell r="G31">
            <v>46.9</v>
          </cell>
          <cell r="H31">
            <v>242</v>
          </cell>
          <cell r="I31">
            <v>0.16</v>
          </cell>
          <cell r="J31">
            <v>0.26</v>
          </cell>
          <cell r="K31">
            <v>6</v>
          </cell>
          <cell r="L31">
            <v>0</v>
          </cell>
          <cell r="M31">
            <v>60.4</v>
          </cell>
          <cell r="N31">
            <v>103.4</v>
          </cell>
          <cell r="O31">
            <v>36.6</v>
          </cell>
          <cell r="P31">
            <v>1.46</v>
          </cell>
          <cell r="Q31">
            <v>434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J32">
            <v>0.13</v>
          </cell>
          <cell r="K32">
            <v>3</v>
          </cell>
          <cell r="L32">
            <v>0</v>
          </cell>
          <cell r="M32">
            <v>30.2</v>
          </cell>
          <cell r="N32">
            <v>51.7</v>
          </cell>
          <cell r="O32">
            <v>18.3</v>
          </cell>
          <cell r="P32">
            <v>0.73</v>
          </cell>
          <cell r="Q32">
            <v>0</v>
          </cell>
          <cell r="R32">
            <v>0</v>
          </cell>
        </row>
        <row r="33">
          <cell r="A33" t="str">
            <v>КЕКС "СТОЛИЧНЫЙ"</v>
          </cell>
          <cell r="B33">
            <v>75</v>
          </cell>
          <cell r="C33">
            <v>0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J33">
            <v>0</v>
          </cell>
          <cell r="K33">
            <v>89</v>
          </cell>
          <cell r="L33">
            <v>0</v>
          </cell>
          <cell r="M33">
            <v>27.5</v>
          </cell>
          <cell r="N33">
            <v>63.8</v>
          </cell>
          <cell r="O33">
            <v>17</v>
          </cell>
          <cell r="P33">
            <v>1.2</v>
          </cell>
          <cell r="Q33">
            <v>446</v>
          </cell>
          <cell r="R33">
            <v>2011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J34">
            <v>0</v>
          </cell>
          <cell r="K34">
            <v>89</v>
          </cell>
          <cell r="L34">
            <v>0</v>
          </cell>
          <cell r="M34">
            <v>27.5</v>
          </cell>
          <cell r="N34">
            <v>63.8</v>
          </cell>
          <cell r="O34">
            <v>17</v>
          </cell>
          <cell r="P34">
            <v>1.2</v>
          </cell>
          <cell r="Q34">
            <v>0</v>
          </cell>
          <cell r="R34">
            <v>0</v>
          </cell>
        </row>
        <row r="35">
          <cell r="A35" t="str">
            <v>КЕКС "ТВОРОЖНЫЙ"</v>
          </cell>
          <cell r="B35">
            <v>50</v>
          </cell>
          <cell r="C35">
            <v>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J35">
            <v>0.03</v>
          </cell>
          <cell r="K35">
            <v>49</v>
          </cell>
          <cell r="L35">
            <v>0</v>
          </cell>
          <cell r="M35">
            <v>26.7</v>
          </cell>
          <cell r="N35">
            <v>49.2</v>
          </cell>
          <cell r="O35">
            <v>9.1</v>
          </cell>
          <cell r="P35">
            <v>0.51</v>
          </cell>
          <cell r="Q35">
            <v>447</v>
          </cell>
          <cell r="R35">
            <v>2011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J36">
            <v>0.03</v>
          </cell>
          <cell r="K36">
            <v>49</v>
          </cell>
          <cell r="L36">
            <v>0</v>
          </cell>
          <cell r="M36">
            <v>26.7</v>
          </cell>
          <cell r="N36">
            <v>49.2</v>
          </cell>
          <cell r="O36">
            <v>9.1</v>
          </cell>
          <cell r="P36">
            <v>0.51</v>
          </cell>
          <cell r="Q36">
            <v>0</v>
          </cell>
          <cell r="R36">
            <v>0</v>
          </cell>
        </row>
        <row r="37">
          <cell r="A37" t="str">
            <v>СОСИСКА В ТЕСТЕ</v>
          </cell>
          <cell r="B37">
            <v>50</v>
          </cell>
          <cell r="C37">
            <v>0</v>
          </cell>
          <cell r="D37">
            <v>50</v>
          </cell>
          <cell r="E37">
            <v>4.24</v>
          </cell>
          <cell r="F37">
            <v>8.7100000000000009</v>
          </cell>
          <cell r="G37">
            <v>29.39</v>
          </cell>
          <cell r="H37">
            <v>213</v>
          </cell>
          <cell r="I37">
            <v>7.0000000000000007E-2</v>
          </cell>
          <cell r="J37">
            <v>7.0000000000000007E-2</v>
          </cell>
          <cell r="K37">
            <v>18</v>
          </cell>
          <cell r="L37">
            <v>0</v>
          </cell>
          <cell r="M37">
            <v>18.600000000000001</v>
          </cell>
          <cell r="N37">
            <v>52.1</v>
          </cell>
          <cell r="O37">
            <v>17.100000000000001</v>
          </cell>
          <cell r="P37">
            <v>0.91</v>
          </cell>
          <cell r="Q37">
            <v>450</v>
          </cell>
          <cell r="R37">
            <v>2011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50</v>
          </cell>
          <cell r="E38">
            <v>4.24</v>
          </cell>
          <cell r="F38">
            <v>8.7100000000000009</v>
          </cell>
          <cell r="G38">
            <v>29.39</v>
          </cell>
          <cell r="H38">
            <v>213</v>
          </cell>
          <cell r="I38">
            <v>7.0000000000000007E-2</v>
          </cell>
          <cell r="J38">
            <v>7.0000000000000007E-2</v>
          </cell>
          <cell r="K38">
            <v>18</v>
          </cell>
          <cell r="L38">
            <v>0</v>
          </cell>
          <cell r="M38">
            <v>18.600000000000001</v>
          </cell>
          <cell r="N38">
            <v>52.1</v>
          </cell>
          <cell r="O38">
            <v>17.100000000000001</v>
          </cell>
          <cell r="P38">
            <v>0.91</v>
          </cell>
          <cell r="Q38">
            <v>0</v>
          </cell>
          <cell r="R38">
            <v>0</v>
          </cell>
        </row>
        <row r="39">
          <cell r="A39" t="str">
            <v>КОРЖИКИ МОЛОЧНЫЕ</v>
          </cell>
          <cell r="B39">
            <v>75</v>
          </cell>
          <cell r="C39">
            <v>0</v>
          </cell>
          <cell r="D39">
            <v>75</v>
          </cell>
          <cell r="E39">
            <v>4.8899999999999997</v>
          </cell>
          <cell r="F39">
            <v>8.43</v>
          </cell>
          <cell r="G39">
            <v>47.68</v>
          </cell>
          <cell r="H39">
            <v>286</v>
          </cell>
          <cell r="I39">
            <v>0.08</v>
          </cell>
          <cell r="J39">
            <v>0.05</v>
          </cell>
          <cell r="K39">
            <v>8</v>
          </cell>
          <cell r="L39">
            <v>0</v>
          </cell>
          <cell r="M39">
            <v>19.2</v>
          </cell>
          <cell r="N39">
            <v>48.5</v>
          </cell>
          <cell r="O39">
            <v>17.8</v>
          </cell>
          <cell r="P39">
            <v>0.85</v>
          </cell>
          <cell r="Q39">
            <v>456</v>
          </cell>
          <cell r="R39">
            <v>2011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75</v>
          </cell>
          <cell r="E40">
            <v>4.8899999999999997</v>
          </cell>
          <cell r="F40">
            <v>8.43</v>
          </cell>
          <cell r="G40">
            <v>47.68</v>
          </cell>
          <cell r="H40">
            <v>286</v>
          </cell>
          <cell r="I40">
            <v>0.08</v>
          </cell>
          <cell r="J40">
            <v>0.05</v>
          </cell>
          <cell r="K40">
            <v>8</v>
          </cell>
          <cell r="L40">
            <v>0</v>
          </cell>
          <cell r="M40">
            <v>19.2</v>
          </cell>
          <cell r="N40">
            <v>48.5</v>
          </cell>
          <cell r="O40">
            <v>17.8</v>
          </cell>
          <cell r="P40">
            <v>0.85</v>
          </cell>
          <cell r="Q40">
            <v>0</v>
          </cell>
          <cell r="R40">
            <v>0</v>
          </cell>
        </row>
        <row r="41">
          <cell r="A41" t="str">
            <v>ХЛЕБ ПШЕНИЧНЫЙ</v>
          </cell>
          <cell r="B41">
            <v>50</v>
          </cell>
          <cell r="C41">
            <v>0</v>
          </cell>
          <cell r="D41">
            <v>50</v>
          </cell>
          <cell r="E41">
            <v>3.95</v>
          </cell>
          <cell r="F41">
            <v>0.5</v>
          </cell>
          <cell r="G41">
            <v>24.15</v>
          </cell>
          <cell r="H41">
            <v>116.9</v>
          </cell>
          <cell r="I41">
            <v>0.05</v>
          </cell>
          <cell r="J41">
            <v>0</v>
          </cell>
          <cell r="K41">
            <v>0</v>
          </cell>
          <cell r="L41">
            <v>0.65</v>
          </cell>
          <cell r="M41">
            <v>11.5</v>
          </cell>
          <cell r="N41">
            <v>43.5</v>
          </cell>
          <cell r="O41">
            <v>16.5</v>
          </cell>
          <cell r="P41">
            <v>0.55000000000000004</v>
          </cell>
          <cell r="Q41" t="str">
            <v>ПР</v>
          </cell>
          <cell r="R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50</v>
          </cell>
          <cell r="E42">
            <v>3.95</v>
          </cell>
          <cell r="F42">
            <v>0.5</v>
          </cell>
          <cell r="G42">
            <v>24.15</v>
          </cell>
          <cell r="H42">
            <v>116.9</v>
          </cell>
          <cell r="I42">
            <v>0.05</v>
          </cell>
          <cell r="J42">
            <v>0</v>
          </cell>
          <cell r="K42">
            <v>0</v>
          </cell>
          <cell r="L42">
            <v>0.65</v>
          </cell>
          <cell r="M42">
            <v>11.5</v>
          </cell>
          <cell r="N42">
            <v>43.5</v>
          </cell>
          <cell r="O42">
            <v>16.5</v>
          </cell>
          <cell r="P42">
            <v>0.55000000000000004</v>
          </cell>
          <cell r="Q42">
            <v>0</v>
          </cell>
          <cell r="R42">
            <v>0</v>
          </cell>
        </row>
        <row r="43">
          <cell r="A43" t="str">
            <v>ХЛЕБ ПШЕНИЧНЫЙ</v>
          </cell>
          <cell r="B43">
            <v>30</v>
          </cell>
          <cell r="C43">
            <v>0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70.14</v>
          </cell>
          <cell r="I43">
            <v>0.03</v>
          </cell>
          <cell r="J43">
            <v>0</v>
          </cell>
          <cell r="K43">
            <v>0</v>
          </cell>
          <cell r="L43">
            <v>0.39</v>
          </cell>
          <cell r="M43">
            <v>6.9</v>
          </cell>
          <cell r="N43">
            <v>26.1</v>
          </cell>
          <cell r="O43">
            <v>9.9</v>
          </cell>
          <cell r="P43">
            <v>0.33</v>
          </cell>
          <cell r="Q43" t="str">
            <v>ПР</v>
          </cell>
          <cell r="R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50</v>
          </cell>
          <cell r="E44">
            <v>3.95</v>
          </cell>
          <cell r="F44">
            <v>0.5</v>
          </cell>
          <cell r="G44">
            <v>24.15</v>
          </cell>
          <cell r="H44">
            <v>116.9</v>
          </cell>
          <cell r="I44">
            <v>0.05</v>
          </cell>
          <cell r="J44">
            <v>0</v>
          </cell>
          <cell r="K44">
            <v>0</v>
          </cell>
          <cell r="L44">
            <v>0.65</v>
          </cell>
          <cell r="M44">
            <v>11.5</v>
          </cell>
          <cell r="N44">
            <v>43.5</v>
          </cell>
          <cell r="O44">
            <v>16.5</v>
          </cell>
          <cell r="P44">
            <v>0.55000000000000004</v>
          </cell>
          <cell r="Q44">
            <v>0</v>
          </cell>
          <cell r="R44">
            <v>0</v>
          </cell>
        </row>
        <row r="45">
          <cell r="A45" t="str">
            <v>ХЛЕБ РЖАНО-ПШЕНИЧНЫЙ</v>
          </cell>
          <cell r="B45">
            <v>20</v>
          </cell>
          <cell r="C45">
            <v>0</v>
          </cell>
          <cell r="D45">
            <v>20</v>
          </cell>
          <cell r="E45">
            <v>1.1200000000000001</v>
          </cell>
          <cell r="F45">
            <v>0.22</v>
          </cell>
          <cell r="G45">
            <v>9.8800000000000008</v>
          </cell>
          <cell r="H45">
            <v>45.98</v>
          </cell>
          <cell r="I45">
            <v>0.02</v>
          </cell>
          <cell r="J45">
            <v>0</v>
          </cell>
          <cell r="K45">
            <v>0</v>
          </cell>
          <cell r="L45">
            <v>0.18</v>
          </cell>
          <cell r="M45">
            <v>4.5999999999999996</v>
          </cell>
          <cell r="N45">
            <v>21.2</v>
          </cell>
          <cell r="O45">
            <v>5</v>
          </cell>
          <cell r="P45">
            <v>0.62</v>
          </cell>
          <cell r="Q45" t="str">
            <v>ПР</v>
          </cell>
          <cell r="R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50</v>
          </cell>
          <cell r="E46">
            <v>2.8</v>
          </cell>
          <cell r="F46">
            <v>0.55000000000000004</v>
          </cell>
          <cell r="G46">
            <v>24.7</v>
          </cell>
          <cell r="H46">
            <v>114.95</v>
          </cell>
          <cell r="I46">
            <v>0.05</v>
          </cell>
          <cell r="J46">
            <v>0</v>
          </cell>
          <cell r="K46">
            <v>0</v>
          </cell>
          <cell r="L46">
            <v>0.45</v>
          </cell>
          <cell r="M46">
            <v>11.5</v>
          </cell>
          <cell r="N46">
            <v>53</v>
          </cell>
          <cell r="O46">
            <v>12.5</v>
          </cell>
          <cell r="P46">
            <v>1.55</v>
          </cell>
          <cell r="Q46">
            <v>0</v>
          </cell>
          <cell r="R46">
            <v>0</v>
          </cell>
        </row>
        <row r="47">
          <cell r="A47" t="str">
            <v xml:space="preserve">ХЛЕБ РЖАНО-ПШЕНИЧНЫЙ </v>
          </cell>
          <cell r="B47">
            <v>20</v>
          </cell>
          <cell r="C47">
            <v>0</v>
          </cell>
          <cell r="D47">
            <v>20</v>
          </cell>
          <cell r="E47">
            <v>1.1200000000000001</v>
          </cell>
          <cell r="F47">
            <v>0.22</v>
          </cell>
          <cell r="G47">
            <v>9.8800000000000008</v>
          </cell>
          <cell r="H47">
            <v>45.98</v>
          </cell>
          <cell r="I47">
            <v>0.02</v>
          </cell>
          <cell r="J47">
            <v>0</v>
          </cell>
          <cell r="K47">
            <v>0</v>
          </cell>
          <cell r="L47">
            <v>0.18</v>
          </cell>
          <cell r="M47">
            <v>4.5999999999999996</v>
          </cell>
          <cell r="N47">
            <v>21.2</v>
          </cell>
          <cell r="O47">
            <v>5</v>
          </cell>
          <cell r="P47">
            <v>0.62</v>
          </cell>
          <cell r="Q47" t="str">
            <v>ПР</v>
          </cell>
          <cell r="R47">
            <v>0</v>
          </cell>
        </row>
        <row r="48">
          <cell r="A48" t="str">
            <v>КОРЖИК ДЕТСКИЙ</v>
          </cell>
          <cell r="B48">
            <v>0</v>
          </cell>
          <cell r="C48">
            <v>0</v>
          </cell>
          <cell r="D48">
            <v>50</v>
          </cell>
          <cell r="E48">
            <v>2.8</v>
          </cell>
          <cell r="F48">
            <v>0.55000000000000004</v>
          </cell>
          <cell r="G48">
            <v>24.7</v>
          </cell>
          <cell r="H48">
            <v>114.95</v>
          </cell>
          <cell r="I48">
            <v>0.05</v>
          </cell>
          <cell r="J48">
            <v>0</v>
          </cell>
          <cell r="K48">
            <v>0</v>
          </cell>
          <cell r="L48">
            <v>0.45</v>
          </cell>
          <cell r="M48">
            <v>11.5</v>
          </cell>
          <cell r="N48">
            <v>53</v>
          </cell>
          <cell r="O48">
            <v>12.5</v>
          </cell>
          <cell r="P48">
            <v>1.55</v>
          </cell>
          <cell r="Q48">
            <v>0</v>
          </cell>
          <cell r="R48">
            <v>0</v>
          </cell>
        </row>
        <row r="49">
          <cell r="A49" t="str">
            <v>ИЗДЕЛИЕ КОНДИТЕРСКОЕ (ЗЕФИР)</v>
          </cell>
          <cell r="B49">
            <v>20</v>
          </cell>
          <cell r="C49">
            <v>0</v>
          </cell>
          <cell r="D49">
            <v>20</v>
          </cell>
          <cell r="E49">
            <v>0.13</v>
          </cell>
          <cell r="F49">
            <v>0</v>
          </cell>
          <cell r="G49">
            <v>16</v>
          </cell>
          <cell r="H49">
            <v>64.510000000000005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5.36</v>
          </cell>
          <cell r="N49">
            <v>2.64</v>
          </cell>
          <cell r="O49">
            <v>1.36</v>
          </cell>
          <cell r="P49">
            <v>0.24</v>
          </cell>
          <cell r="Q49" t="str">
            <v>ПР</v>
          </cell>
          <cell r="R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20</v>
          </cell>
          <cell r="E50">
            <v>0.13</v>
          </cell>
          <cell r="F50">
            <v>0</v>
          </cell>
          <cell r="G50">
            <v>16</v>
          </cell>
          <cell r="H50">
            <v>64.510000000000005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5.36</v>
          </cell>
          <cell r="N50">
            <v>2.64</v>
          </cell>
          <cell r="O50">
            <v>1.36</v>
          </cell>
          <cell r="P50">
            <v>0.24</v>
          </cell>
          <cell r="Q50">
            <v>0</v>
          </cell>
          <cell r="R50">
            <v>0</v>
          </cell>
        </row>
        <row r="51">
          <cell r="A51" t="str">
            <v>ИЗДЕЛИЕ КОНДИТЕРСКОЕ</v>
          </cell>
          <cell r="B51">
            <v>20</v>
          </cell>
          <cell r="C51">
            <v>0</v>
          </cell>
          <cell r="D51">
            <v>20</v>
          </cell>
          <cell r="E51">
            <v>1.7</v>
          </cell>
          <cell r="F51">
            <v>2.2599999999999998</v>
          </cell>
          <cell r="G51">
            <v>73</v>
          </cell>
          <cell r="H51">
            <v>79</v>
          </cell>
          <cell r="I51">
            <v>0.02</v>
          </cell>
          <cell r="J51">
            <v>0</v>
          </cell>
          <cell r="K51">
            <v>13</v>
          </cell>
          <cell r="L51">
            <v>0.26</v>
          </cell>
          <cell r="M51">
            <v>8.1999999999999993</v>
          </cell>
          <cell r="N51">
            <v>17.399999999999999</v>
          </cell>
          <cell r="O51">
            <v>3</v>
          </cell>
          <cell r="P51">
            <v>0.2</v>
          </cell>
          <cell r="Q51" t="str">
            <v>ПР</v>
          </cell>
          <cell r="R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20</v>
          </cell>
          <cell r="E52">
            <v>1.7</v>
          </cell>
          <cell r="F52">
            <v>2.2599999999999998</v>
          </cell>
          <cell r="G52">
            <v>13.94</v>
          </cell>
          <cell r="H52">
            <v>82.9</v>
          </cell>
          <cell r="I52">
            <v>0.02</v>
          </cell>
          <cell r="J52">
            <v>0</v>
          </cell>
          <cell r="K52">
            <v>13</v>
          </cell>
          <cell r="L52">
            <v>0.26</v>
          </cell>
          <cell r="M52">
            <v>8.1999999999999993</v>
          </cell>
          <cell r="N52">
            <v>17.399999999999999</v>
          </cell>
          <cell r="O52">
            <v>3</v>
          </cell>
          <cell r="P52">
            <v>0.2</v>
          </cell>
          <cell r="Q52">
            <v>0</v>
          </cell>
          <cell r="R5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47"/>
  <sheetViews>
    <sheetView tabSelected="1" zoomScaleNormal="100" workbookViewId="0">
      <selection sqref="A1:I42"/>
    </sheetView>
  </sheetViews>
  <sheetFormatPr defaultRowHeight="15" x14ac:dyDescent="0.25"/>
  <sheetData>
    <row r="1" spans="1:9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A2" s="24" t="s">
        <v>20</v>
      </c>
      <c r="B2" s="24"/>
      <c r="C2" s="24"/>
      <c r="D2" s="24"/>
      <c r="E2" s="24"/>
      <c r="F2" s="24"/>
      <c r="G2" s="24"/>
      <c r="H2" s="24"/>
      <c r="I2" s="24"/>
    </row>
    <row r="3" spans="1:9" ht="15" customHeight="1" x14ac:dyDescent="0.25">
      <c r="A3" s="25" t="s">
        <v>21</v>
      </c>
      <c r="B3" s="25"/>
      <c r="C3" s="25"/>
      <c r="D3" s="25"/>
      <c r="E3" s="25"/>
      <c r="F3" s="25"/>
      <c r="G3" s="25"/>
      <c r="H3" s="25"/>
      <c r="I3" s="25"/>
    </row>
    <row r="4" spans="1:9" ht="15" customHeight="1" x14ac:dyDescent="0.25">
      <c r="A4" s="25" t="s">
        <v>22</v>
      </c>
      <c r="B4" s="25"/>
      <c r="C4" s="25"/>
      <c r="D4" s="25"/>
      <c r="E4" s="25"/>
      <c r="F4" s="25"/>
      <c r="G4" s="25"/>
      <c r="H4" s="25"/>
      <c r="I4" s="25"/>
    </row>
    <row r="5" spans="1:9" ht="15" customHeight="1" x14ac:dyDescent="0.25">
      <c r="A5" s="26" t="s">
        <v>1</v>
      </c>
      <c r="B5" s="26" t="s">
        <v>2</v>
      </c>
      <c r="C5" s="27" t="s">
        <v>3</v>
      </c>
      <c r="D5" s="26" t="s">
        <v>4</v>
      </c>
      <c r="E5" s="26"/>
      <c r="F5" s="26"/>
      <c r="G5" s="22" t="s">
        <v>5</v>
      </c>
      <c r="H5" s="22" t="s">
        <v>17</v>
      </c>
      <c r="I5" s="22" t="s">
        <v>23</v>
      </c>
    </row>
    <row r="6" spans="1:9" ht="45" x14ac:dyDescent="0.25">
      <c r="A6" s="26"/>
      <c r="B6" s="26"/>
      <c r="C6" s="27"/>
      <c r="D6" s="21" t="s">
        <v>6</v>
      </c>
      <c r="E6" s="21" t="s">
        <v>7</v>
      </c>
      <c r="F6" s="21" t="s">
        <v>8</v>
      </c>
      <c r="G6" s="22"/>
      <c r="H6" s="22"/>
      <c r="I6" s="22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20" t="s">
        <v>9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5" t="s">
        <v>10</v>
      </c>
      <c r="B9" s="3" t="s">
        <v>24</v>
      </c>
      <c r="C9" s="7">
        <v>30</v>
      </c>
      <c r="D9" s="6">
        <v>0.4</v>
      </c>
      <c r="E9" s="6">
        <v>1</v>
      </c>
      <c r="F9" s="6">
        <v>2.0499999999999998</v>
      </c>
      <c r="G9" s="13">
        <v>18.8</v>
      </c>
      <c r="H9" s="2"/>
      <c r="I9" s="2">
        <v>16.88</v>
      </c>
    </row>
    <row r="10" spans="1:9" x14ac:dyDescent="0.25">
      <c r="A10" s="1"/>
      <c r="B10" s="3"/>
      <c r="C10" s="1"/>
      <c r="D10" s="2"/>
      <c r="E10" s="2"/>
      <c r="F10" s="2"/>
      <c r="G10" s="2"/>
      <c r="H10" s="2"/>
      <c r="I10" s="2"/>
    </row>
    <row r="11" spans="1:9" ht="33.75" x14ac:dyDescent="0.25">
      <c r="A11" s="5" t="s">
        <v>25</v>
      </c>
      <c r="B11" s="3" t="s">
        <v>26</v>
      </c>
      <c r="C11" s="7">
        <v>100</v>
      </c>
      <c r="D11" s="8">
        <v>8.61</v>
      </c>
      <c r="E11" s="8">
        <v>11.6</v>
      </c>
      <c r="F11" s="8">
        <v>25.84</v>
      </c>
      <c r="G11" s="28">
        <v>104</v>
      </c>
      <c r="H11" s="1"/>
      <c r="I11" s="1">
        <v>64.31</v>
      </c>
    </row>
    <row r="12" spans="1:9" ht="56.25" x14ac:dyDescent="0.25">
      <c r="A12" s="5" t="s">
        <v>27</v>
      </c>
      <c r="B12" s="3" t="s">
        <v>28</v>
      </c>
      <c r="C12" s="4">
        <v>150</v>
      </c>
      <c r="D12" s="19">
        <v>6.3</v>
      </c>
      <c r="E12" s="19">
        <v>9.3000000000000007</v>
      </c>
      <c r="F12" s="19">
        <v>33.6</v>
      </c>
      <c r="G12" s="29">
        <v>233.7</v>
      </c>
      <c r="H12" s="2"/>
      <c r="I12" s="2">
        <v>12.73</v>
      </c>
    </row>
    <row r="13" spans="1:9" ht="45" x14ac:dyDescent="0.25">
      <c r="A13" s="5" t="s">
        <v>10</v>
      </c>
      <c r="B13" s="3" t="s">
        <v>13</v>
      </c>
      <c r="C13" s="7">
        <v>20</v>
      </c>
      <c r="D13" s="8">
        <v>1.1200000000000001</v>
      </c>
      <c r="E13" s="8">
        <v>0.22</v>
      </c>
      <c r="F13" s="8">
        <v>0.34</v>
      </c>
      <c r="G13" s="8">
        <v>45.98</v>
      </c>
      <c r="H13" s="2"/>
      <c r="I13" s="2">
        <v>2.09</v>
      </c>
    </row>
    <row r="14" spans="1:9" ht="33.75" x14ac:dyDescent="0.25">
      <c r="A14" s="5" t="s">
        <v>10</v>
      </c>
      <c r="B14" s="3" t="s">
        <v>18</v>
      </c>
      <c r="C14" s="7">
        <v>30</v>
      </c>
      <c r="D14" s="6">
        <v>2.2999999999999998</v>
      </c>
      <c r="E14" s="6">
        <v>0.3</v>
      </c>
      <c r="F14" s="6">
        <v>0.45</v>
      </c>
      <c r="G14" s="6">
        <v>70.14</v>
      </c>
      <c r="H14" s="2"/>
      <c r="I14" s="2">
        <v>3.14</v>
      </c>
    </row>
    <row r="15" spans="1:9" x14ac:dyDescent="0.25">
      <c r="A15" s="1"/>
      <c r="B15" s="3"/>
      <c r="C15" s="1"/>
      <c r="D15" s="2"/>
      <c r="E15" s="2"/>
      <c r="F15" s="2"/>
      <c r="G15" s="2"/>
      <c r="H15" s="2"/>
      <c r="I15" s="2"/>
    </row>
    <row r="16" spans="1:9" ht="22.5" x14ac:dyDescent="0.25">
      <c r="A16" s="1">
        <v>376</v>
      </c>
      <c r="B16" s="3" t="s">
        <v>15</v>
      </c>
      <c r="C16" s="7">
        <v>200</v>
      </c>
      <c r="D16" s="6">
        <v>0.2</v>
      </c>
      <c r="E16" s="6">
        <v>0</v>
      </c>
      <c r="F16" s="6">
        <v>6.5</v>
      </c>
      <c r="G16" s="6">
        <v>26.8</v>
      </c>
      <c r="H16" s="2"/>
      <c r="I16" s="2">
        <v>2.85</v>
      </c>
    </row>
    <row r="17" spans="1:9" x14ac:dyDescent="0.25">
      <c r="A17" s="1"/>
      <c r="B17" s="3"/>
      <c r="C17" s="7"/>
      <c r="D17" s="6"/>
      <c r="E17" s="6"/>
      <c r="F17" s="6"/>
      <c r="G17" s="13"/>
      <c r="H17" s="2"/>
      <c r="I17" s="2"/>
    </row>
    <row r="18" spans="1:9" x14ac:dyDescent="0.25">
      <c r="A18" s="1"/>
      <c r="B18" s="11" t="s">
        <v>11</v>
      </c>
      <c r="C18" s="16">
        <f t="shared" ref="C18:F18" si="0">SUM(C9:C17)</f>
        <v>530</v>
      </c>
      <c r="D18" s="10">
        <f t="shared" si="0"/>
        <v>18.93</v>
      </c>
      <c r="E18" s="10">
        <f t="shared" si="0"/>
        <v>22.419999999999998</v>
      </c>
      <c r="F18" s="10">
        <f t="shared" si="0"/>
        <v>68.78</v>
      </c>
      <c r="G18" s="10">
        <f>SUM(G9:G17)</f>
        <v>499.42</v>
      </c>
      <c r="H18" s="10"/>
      <c r="I18" s="10">
        <f t="shared" ref="I18" si="1">SUM(I9:I17)</f>
        <v>102</v>
      </c>
    </row>
    <row r="19" spans="1:9" x14ac:dyDescent="0.25">
      <c r="A19" s="1"/>
      <c r="B19" s="20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3"/>
      <c r="C20" s="1"/>
      <c r="D20" s="2"/>
      <c r="E20" s="2"/>
      <c r="F20" s="2"/>
      <c r="G20" s="2"/>
      <c r="H20" s="2"/>
      <c r="I20" s="2"/>
    </row>
    <row r="21" spans="1:9" x14ac:dyDescent="0.25">
      <c r="A21" s="1"/>
      <c r="B21" s="11"/>
      <c r="C21" s="1"/>
      <c r="D21" s="10"/>
      <c r="E21" s="10"/>
      <c r="F21" s="10"/>
      <c r="G21" s="10"/>
      <c r="H21" s="10"/>
      <c r="I21" s="10"/>
    </row>
    <row r="22" spans="1:9" x14ac:dyDescent="0.25">
      <c r="A22" s="1"/>
      <c r="B22" s="20" t="s">
        <v>14</v>
      </c>
      <c r="C22" s="1"/>
      <c r="D22" s="2"/>
      <c r="E22" s="2"/>
      <c r="F22" s="2"/>
      <c r="G22" s="2"/>
      <c r="H22" s="2"/>
      <c r="I22" s="2"/>
    </row>
    <row r="23" spans="1:9" x14ac:dyDescent="0.25">
      <c r="A23" s="1"/>
      <c r="B23" s="3"/>
      <c r="C23" s="1"/>
      <c r="D23" s="2"/>
      <c r="E23" s="2"/>
      <c r="F23" s="2"/>
      <c r="G23" s="2"/>
      <c r="H23" s="2"/>
      <c r="I23" s="2"/>
    </row>
    <row r="24" spans="1:9" ht="45" x14ac:dyDescent="0.25">
      <c r="A24" s="1" t="s">
        <v>29</v>
      </c>
      <c r="B24" s="3" t="s">
        <v>30</v>
      </c>
      <c r="C24" s="1">
        <v>60</v>
      </c>
      <c r="D24" s="6">
        <v>0.8</v>
      </c>
      <c r="E24" s="6">
        <v>2.7</v>
      </c>
      <c r="F24" s="6">
        <v>4.5999999999999996</v>
      </c>
      <c r="G24" s="13">
        <v>45.6</v>
      </c>
      <c r="H24" s="2">
        <v>6.51</v>
      </c>
      <c r="I24" s="2">
        <v>7.91</v>
      </c>
    </row>
    <row r="25" spans="1:9" x14ac:dyDescent="0.25">
      <c r="A25" s="1" t="s">
        <v>31</v>
      </c>
      <c r="B25" s="12" t="s">
        <v>32</v>
      </c>
      <c r="C25" s="7">
        <v>250</v>
      </c>
      <c r="D25" s="6">
        <v>1.77</v>
      </c>
      <c r="E25" s="6">
        <v>4.95</v>
      </c>
      <c r="F25" s="6">
        <v>7.9</v>
      </c>
      <c r="G25" s="13">
        <v>129.75</v>
      </c>
      <c r="H25" s="2">
        <v>11.75</v>
      </c>
      <c r="I25" s="2">
        <v>11.75</v>
      </c>
    </row>
    <row r="26" spans="1:9" x14ac:dyDescent="0.25">
      <c r="A26" s="1"/>
      <c r="B26" s="3"/>
      <c r="C26" s="4"/>
      <c r="D26" s="8"/>
      <c r="E26" s="6"/>
      <c r="F26" s="6"/>
      <c r="G26" s="13"/>
      <c r="H26" s="2"/>
      <c r="I26" s="2"/>
    </row>
    <row r="27" spans="1:9" ht="22.5" x14ac:dyDescent="0.25">
      <c r="A27" s="1" t="s">
        <v>33</v>
      </c>
      <c r="B27" s="3" t="s">
        <v>34</v>
      </c>
      <c r="C27" s="7">
        <v>200</v>
      </c>
      <c r="D27" s="6">
        <v>13.9</v>
      </c>
      <c r="E27" s="6">
        <v>12.6</v>
      </c>
      <c r="F27" s="6">
        <v>71.599999999999994</v>
      </c>
      <c r="G27" s="13">
        <v>417.4</v>
      </c>
      <c r="H27" s="1">
        <v>73.900000000000006</v>
      </c>
      <c r="I27" s="1">
        <v>73.900000000000006</v>
      </c>
    </row>
    <row r="28" spans="1:9" x14ac:dyDescent="0.25">
      <c r="A28" s="1"/>
      <c r="B28" s="3"/>
      <c r="C28" s="1"/>
      <c r="D28" s="2"/>
      <c r="E28" s="2"/>
      <c r="F28" s="2"/>
      <c r="G28" s="2"/>
      <c r="H28" s="1"/>
      <c r="I28" s="1"/>
    </row>
    <row r="29" spans="1:9" ht="45" x14ac:dyDescent="0.25">
      <c r="A29" s="1" t="str">
        <f>VLOOKUP($B29,[1]Выпека!$A$5:$V$56,22,FALSE)</f>
        <v>ПР</v>
      </c>
      <c r="B29" s="3" t="s">
        <v>13</v>
      </c>
      <c r="C29" s="7">
        <v>20</v>
      </c>
      <c r="D29" s="8">
        <v>1.1200000000000001</v>
      </c>
      <c r="E29" s="8">
        <v>0.22</v>
      </c>
      <c r="F29" s="8">
        <v>0.34</v>
      </c>
      <c r="G29" s="8">
        <v>45.98</v>
      </c>
      <c r="H29" s="2">
        <v>2.09</v>
      </c>
      <c r="I29" s="2">
        <v>2.09</v>
      </c>
    </row>
    <row r="30" spans="1:9" ht="33.75" x14ac:dyDescent="0.25">
      <c r="A30" s="1" t="str">
        <f>VLOOKUP($B30,[1]Выпека!$A$5:$V$56,22,FALSE)</f>
        <v>ПР</v>
      </c>
      <c r="B30" s="3" t="s">
        <v>16</v>
      </c>
      <c r="C30" s="7">
        <v>50</v>
      </c>
      <c r="D30" s="18">
        <v>3.83</v>
      </c>
      <c r="E30" s="18">
        <v>0.5</v>
      </c>
      <c r="F30" s="18">
        <v>0.75</v>
      </c>
      <c r="G30" s="18">
        <v>116.9</v>
      </c>
      <c r="H30" s="2">
        <v>4.9000000000000004</v>
      </c>
      <c r="I30" s="2">
        <v>4.9000000000000004</v>
      </c>
    </row>
    <row r="31" spans="1:9" ht="45" x14ac:dyDescent="0.25">
      <c r="A31" s="1" t="s">
        <v>35</v>
      </c>
      <c r="B31" s="3" t="s">
        <v>36</v>
      </c>
      <c r="C31" s="7">
        <v>200</v>
      </c>
      <c r="D31" s="6">
        <v>0.5</v>
      </c>
      <c r="E31" s="6">
        <v>0</v>
      </c>
      <c r="F31" s="6">
        <v>19.8</v>
      </c>
      <c r="G31" s="6">
        <v>81</v>
      </c>
      <c r="H31" s="2">
        <v>2.85</v>
      </c>
      <c r="I31" s="2">
        <v>8.85</v>
      </c>
    </row>
    <row r="32" spans="1:9" x14ac:dyDescent="0.25">
      <c r="A32" s="1"/>
      <c r="B32" s="11" t="s">
        <v>11</v>
      </c>
      <c r="C32" s="1">
        <f t="shared" ref="C32:I32" si="2">SUM(C23:C31)</f>
        <v>780</v>
      </c>
      <c r="D32" s="10">
        <f t="shared" si="2"/>
        <v>21.92</v>
      </c>
      <c r="E32" s="10">
        <f t="shared" si="2"/>
        <v>20.97</v>
      </c>
      <c r="F32" s="10">
        <f t="shared" si="2"/>
        <v>104.99</v>
      </c>
      <c r="G32" s="10">
        <f t="shared" si="2"/>
        <v>836.63</v>
      </c>
      <c r="H32" s="10">
        <f t="shared" si="2"/>
        <v>102</v>
      </c>
      <c r="I32" s="10">
        <f t="shared" si="2"/>
        <v>109.4</v>
      </c>
    </row>
    <row r="33" spans="1:9" x14ac:dyDescent="0.25">
      <c r="A33" s="1"/>
      <c r="B33" s="11"/>
      <c r="C33" s="1"/>
      <c r="D33" s="2"/>
      <c r="E33" s="2"/>
      <c r="F33" s="2"/>
      <c r="G33" s="2"/>
      <c r="H33" s="2"/>
      <c r="I33" s="2"/>
    </row>
    <row r="34" spans="1:9" x14ac:dyDescent="0.25">
      <c r="A34" s="5"/>
      <c r="B34" s="9" t="s">
        <v>12</v>
      </c>
      <c r="C34" s="7"/>
      <c r="D34" s="6"/>
      <c r="E34" s="6"/>
      <c r="F34" s="6"/>
      <c r="G34" s="13"/>
      <c r="H34" s="2"/>
      <c r="I34" s="2"/>
    </row>
    <row r="35" spans="1:9" ht="45" x14ac:dyDescent="0.25">
      <c r="A35" s="5">
        <f>VLOOKUP($B35, [2]выпечка!$A$1:$R$52, 17, FALSE)</f>
        <v>410</v>
      </c>
      <c r="B35" s="3" t="s">
        <v>37</v>
      </c>
      <c r="C35" s="7">
        <v>100</v>
      </c>
      <c r="D35" s="8">
        <v>9.1199999999999992</v>
      </c>
      <c r="E35" s="8">
        <v>10.119999999999999</v>
      </c>
      <c r="F35" s="8">
        <v>33.56</v>
      </c>
      <c r="G35" s="8">
        <v>263.60000000000002</v>
      </c>
      <c r="H35" s="2"/>
      <c r="I35" s="2">
        <v>20.2</v>
      </c>
    </row>
    <row r="36" spans="1:9" ht="22.5" x14ac:dyDescent="0.25">
      <c r="A36" s="5" t="s">
        <v>38</v>
      </c>
      <c r="B36" s="3" t="s">
        <v>15</v>
      </c>
      <c r="C36" s="7">
        <v>200</v>
      </c>
      <c r="D36" s="6">
        <v>0.2</v>
      </c>
      <c r="E36" s="6">
        <v>0</v>
      </c>
      <c r="F36" s="6">
        <v>6.5</v>
      </c>
      <c r="G36" s="6">
        <v>26.8</v>
      </c>
      <c r="H36" s="2"/>
      <c r="I36" s="2"/>
    </row>
    <row r="37" spans="1:9" ht="22.5" x14ac:dyDescent="0.25">
      <c r="A37" s="5">
        <v>376</v>
      </c>
      <c r="B37" s="3" t="s">
        <v>15</v>
      </c>
      <c r="C37" s="7">
        <v>200</v>
      </c>
      <c r="D37" s="6">
        <v>0.2</v>
      </c>
      <c r="E37" s="6">
        <v>0</v>
      </c>
      <c r="F37" s="6">
        <v>6.5</v>
      </c>
      <c r="G37" s="6">
        <v>26.8</v>
      </c>
      <c r="H37" s="20"/>
      <c r="I37" s="20">
        <v>2.85</v>
      </c>
    </row>
    <row r="38" spans="1:9" x14ac:dyDescent="0.25">
      <c r="A38" s="1"/>
      <c r="B38" s="3"/>
      <c r="C38" s="10">
        <f>C37+C35</f>
        <v>300</v>
      </c>
      <c r="D38" s="10">
        <f>D37+D35</f>
        <v>9.3199999999999985</v>
      </c>
      <c r="E38" s="10">
        <f>E37+E35</f>
        <v>10.119999999999999</v>
      </c>
      <c r="F38" s="10">
        <f>F37+F35</f>
        <v>40.06</v>
      </c>
      <c r="G38" s="10">
        <f>G37+G35</f>
        <v>290.40000000000003</v>
      </c>
      <c r="H38" s="2"/>
      <c r="I38" s="10">
        <f>SUM(I35:I37)</f>
        <v>23.05</v>
      </c>
    </row>
    <row r="39" spans="1:9" x14ac:dyDescent="0.25">
      <c r="A39" s="1"/>
      <c r="B39" s="3"/>
      <c r="C39" s="1"/>
      <c r="D39" s="2"/>
      <c r="E39" s="2"/>
      <c r="F39" s="2"/>
      <c r="G39" s="2"/>
      <c r="H39" s="2"/>
      <c r="I39" s="2"/>
    </row>
    <row r="40" spans="1:9" x14ac:dyDescent="0.25">
      <c r="A40" s="1"/>
      <c r="B40" s="11"/>
      <c r="C40" s="1"/>
      <c r="D40" s="10"/>
      <c r="E40" s="10"/>
      <c r="F40" s="10"/>
      <c r="G40" s="10"/>
      <c r="H40" s="10"/>
      <c r="I40" s="10"/>
    </row>
    <row r="41" spans="1:9" x14ac:dyDescent="0.25">
      <c r="A41" s="1"/>
      <c r="B41" s="3"/>
      <c r="C41" s="1"/>
      <c r="D41" s="1"/>
      <c r="E41" s="1"/>
      <c r="F41" s="1"/>
      <c r="G41" s="1"/>
      <c r="H41" s="2"/>
      <c r="I41" s="2"/>
    </row>
    <row r="42" spans="1:9" ht="21" x14ac:dyDescent="0.25">
      <c r="A42" s="1"/>
      <c r="B42" s="9" t="s">
        <v>19</v>
      </c>
      <c r="C42" s="1"/>
      <c r="D42" s="2">
        <f>D32+D18+D38</f>
        <v>50.17</v>
      </c>
      <c r="E42" s="2">
        <f>E32+E18+E38</f>
        <v>53.51</v>
      </c>
      <c r="F42" s="2">
        <f>F32+F18+F38</f>
        <v>213.82999999999998</v>
      </c>
      <c r="G42" s="2">
        <f>G32+G18+G38</f>
        <v>1626.45</v>
      </c>
      <c r="H42" s="2"/>
      <c r="I42" s="2"/>
    </row>
    <row r="43" spans="1:9" x14ac:dyDescent="0.25">
      <c r="A43" s="17"/>
      <c r="B43" s="11"/>
      <c r="C43" s="17"/>
      <c r="D43" s="17"/>
      <c r="E43" s="17"/>
      <c r="F43" s="17"/>
      <c r="G43" s="17"/>
      <c r="H43" s="17"/>
      <c r="I43" s="17"/>
    </row>
    <row r="44" spans="1:9" x14ac:dyDescent="0.25">
      <c r="A44" s="1"/>
      <c r="B44" s="3"/>
      <c r="C44" s="1"/>
      <c r="D44" s="10"/>
      <c r="E44" s="10"/>
      <c r="F44" s="10"/>
      <c r="G44" s="10"/>
      <c r="H44" s="10"/>
      <c r="I44" s="10"/>
    </row>
    <row r="45" spans="1:9" x14ac:dyDescent="0.25">
      <c r="A45" s="1"/>
      <c r="B45" s="11"/>
      <c r="C45" s="1"/>
      <c r="D45" s="1"/>
      <c r="E45" s="1"/>
      <c r="F45" s="1"/>
      <c r="G45" s="1"/>
      <c r="H45" s="2"/>
      <c r="I45" s="2"/>
    </row>
    <row r="46" spans="1:9" x14ac:dyDescent="0.25">
      <c r="A46" s="5"/>
      <c r="B46" s="12"/>
      <c r="C46" s="7"/>
      <c r="D46" s="8"/>
      <c r="E46" s="8"/>
      <c r="F46" s="8"/>
      <c r="G46" s="8"/>
      <c r="H46" s="2"/>
      <c r="I46" s="2"/>
    </row>
    <row r="47" spans="1:9" x14ac:dyDescent="0.25">
      <c r="A47" s="1"/>
      <c r="B47" s="9"/>
      <c r="C47" s="14"/>
      <c r="D47" s="10"/>
      <c r="E47" s="10"/>
      <c r="F47" s="10"/>
      <c r="G47" s="10"/>
      <c r="H47" s="15"/>
      <c r="I47" s="10"/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2025-03-04T04:14:49Z</dcterms:modified>
</cp:coreProperties>
</file>