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11E1647E-90ED-472A-B54B-AC0A4BDBCA6B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" i="1" l="1"/>
  <c r="G47" i="1"/>
  <c r="F47" i="1"/>
  <c r="E47" i="1"/>
  <c r="D47" i="1"/>
  <c r="C47" i="1"/>
  <c r="A42" i="1"/>
  <c r="I39" i="1"/>
  <c r="H39" i="1"/>
  <c r="G39" i="1"/>
  <c r="F39" i="1"/>
  <c r="E39" i="1"/>
  <c r="D39" i="1"/>
  <c r="C39" i="1"/>
  <c r="A35" i="1"/>
  <c r="I22" i="1"/>
  <c r="H22" i="1"/>
  <c r="G22" i="1"/>
  <c r="F22" i="1"/>
  <c r="E22" i="1"/>
  <c r="D22" i="1"/>
  <c r="C22" i="1"/>
  <c r="A14" i="1"/>
</calcChain>
</file>

<file path=xl/sharedStrings.xml><?xml version="1.0" encoding="utf-8"?>
<sst xmlns="http://schemas.openxmlformats.org/spreadsheetml/2006/main" count="47" uniqueCount="42">
  <si>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</si>
  <si>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</si>
  <si>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</si>
  <si>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</si>
  <si>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</si>
  <si>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</si>
  <si>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</si>
  <si>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</si>
  <si>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</si>
  <si>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</si>
  <si>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</si>
  <si>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</si>
  <si>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</si>
  <si>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ХЛЕБ ПШЕНИЧНЫЙ (30)</t>
  </si>
  <si>
    <t>ПР</t>
  </si>
  <si>
    <t>ХЛЕБ РЖАНО ПШЕНИЧНЫЙ</t>
  </si>
  <si>
    <t>Горячий обед</t>
  </si>
  <si>
    <t xml:space="preserve"> с 7 до 11 лет</t>
  </si>
  <si>
    <t xml:space="preserve">питание детей </t>
  </si>
  <si>
    <t>27   февраля 2025г</t>
  </si>
  <si>
    <t>Цена с  наценкой Завтрак40% обед 38%</t>
  </si>
  <si>
    <t>Цена с наценкой завтрак 50% обед 56%</t>
  </si>
  <si>
    <t>3з</t>
  </si>
  <si>
    <t>ПОМИДОР В НАРЕЗКЕ</t>
  </si>
  <si>
    <t>54-11м</t>
  </si>
  <si>
    <t>ПЛОВ</t>
  </si>
  <si>
    <t>СВЕЖИЕ ЯБЛОКИ</t>
  </si>
  <si>
    <t>3гн</t>
  </si>
  <si>
    <t>ЧАЙ С САХАРОМ</t>
  </si>
  <si>
    <t>27з</t>
  </si>
  <si>
    <t>МОРКОВЬ ОТВАРНАЯ ДОЛЬКАМИ</t>
  </si>
  <si>
    <t>82-11</t>
  </si>
  <si>
    <t>БОРЩ С КАПУСТОЙ И КАРТОФЕЛЕМ</t>
  </si>
  <si>
    <t>4м</t>
  </si>
  <si>
    <t>КОТЛЕТЫ ИЗ ГОВЯДИНЫ(80/20)с соусом</t>
  </si>
  <si>
    <t>310-2011</t>
  </si>
  <si>
    <t>КАРТОФЕЛЬНОЕ ПЮРЕ</t>
  </si>
  <si>
    <t>2гн</t>
  </si>
  <si>
    <t xml:space="preserve">ХЛЕБ ПШЕНИЧНЫЙ </t>
  </si>
  <si>
    <t>СЛОЙКА С ПОВИДЛОМ</t>
  </si>
  <si>
    <t>54-23хн 2020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</si>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</sst>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24.02.-28.02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  МОЛОЧНЫЙ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7"/>
  <sheetViews>
    <sheetView tabSelected="1" topLeftCell="A16" zoomScaleNormal="100" workbookViewId="0">
      <selection sqref="A1:I47"/>
    </sheetView>
  </sheetViews>
  <sheetFormatPr defaultRowHeight="15" x14ac:dyDescent="0.25"/>
  <sheetData>
    <row r="1" spans="1:9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9" t="s">
        <v>19</v>
      </c>
      <c r="B2" s="19"/>
      <c r="C2" s="19"/>
      <c r="D2" s="19"/>
      <c r="E2" s="19"/>
      <c r="F2" s="19"/>
      <c r="G2" s="19"/>
      <c r="H2" s="19"/>
      <c r="I2" s="19"/>
    </row>
    <row r="3" spans="1:9" ht="15" customHeight="1" x14ac:dyDescent="0.25">
      <c r="A3" s="20" t="s">
        <v>18</v>
      </c>
      <c r="B3" s="20"/>
      <c r="C3" s="20"/>
      <c r="D3" s="20"/>
      <c r="E3" s="20"/>
      <c r="F3" s="20"/>
      <c r="G3" s="20"/>
      <c r="H3" s="20"/>
      <c r="I3" s="20"/>
    </row>
    <row r="4" spans="1:9" ht="15" customHeight="1" x14ac:dyDescent="0.25">
      <c r="A4" s="20" t="s">
        <v>17</v>
      </c>
      <c r="B4" s="20"/>
      <c r="C4" s="20"/>
      <c r="D4" s="20"/>
      <c r="E4" s="20"/>
      <c r="F4" s="20"/>
      <c r="G4" s="20"/>
      <c r="H4" s="20"/>
      <c r="I4" s="20"/>
    </row>
    <row r="5" spans="1:9" ht="15" customHeight="1" x14ac:dyDescent="0.25">
      <c r="A5" s="21" t="s">
        <v>1</v>
      </c>
      <c r="B5" s="21" t="s">
        <v>2</v>
      </c>
      <c r="C5" s="22" t="s">
        <v>3</v>
      </c>
      <c r="D5" s="21" t="s">
        <v>4</v>
      </c>
      <c r="E5" s="21"/>
      <c r="F5" s="21"/>
      <c r="G5" s="17" t="s">
        <v>5</v>
      </c>
      <c r="H5" s="17" t="s">
        <v>20</v>
      </c>
      <c r="I5" s="17" t="s">
        <v>21</v>
      </c>
    </row>
    <row r="6" spans="1:9" ht="45" x14ac:dyDescent="0.25">
      <c r="A6" s="21"/>
      <c r="B6" s="21"/>
      <c r="C6" s="22"/>
      <c r="D6" s="16" t="s">
        <v>6</v>
      </c>
      <c r="E6" s="16" t="s">
        <v>7</v>
      </c>
      <c r="F6" s="16" t="s">
        <v>8</v>
      </c>
      <c r="G6" s="17"/>
      <c r="H6" s="17"/>
      <c r="I6" s="17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5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22</v>
      </c>
      <c r="B9" s="3" t="s">
        <v>23</v>
      </c>
      <c r="C9" s="7">
        <v>30</v>
      </c>
      <c r="D9" s="6">
        <v>0.35</v>
      </c>
      <c r="E9" s="6">
        <v>0.5</v>
      </c>
      <c r="F9" s="6">
        <v>1.1499999999999999</v>
      </c>
      <c r="G9" s="13">
        <v>6.4</v>
      </c>
      <c r="H9" s="2">
        <v>13.67</v>
      </c>
      <c r="I9" s="2">
        <v>16.71</v>
      </c>
    </row>
    <row r="10" spans="1:9" x14ac:dyDescent="0.25">
      <c r="A10" s="1"/>
      <c r="B10" s="3"/>
      <c r="C10" s="4"/>
      <c r="D10" s="8"/>
      <c r="E10" s="8"/>
      <c r="F10" s="8"/>
      <c r="G10" s="23"/>
      <c r="H10" s="2"/>
      <c r="I10" s="2"/>
    </row>
    <row r="11" spans="1:9" x14ac:dyDescent="0.25">
      <c r="A11" s="1"/>
      <c r="B11" s="12"/>
      <c r="C11" s="4">
        <v>80</v>
      </c>
      <c r="D11" s="8">
        <v>14.6</v>
      </c>
      <c r="E11" s="8">
        <v>13.9</v>
      </c>
      <c r="F11" s="8">
        <v>13.1</v>
      </c>
      <c r="G11" s="23">
        <v>236.2</v>
      </c>
      <c r="H11" s="1"/>
      <c r="I11" s="1"/>
    </row>
    <row r="12" spans="1:9" x14ac:dyDescent="0.25">
      <c r="A12" s="1" t="s">
        <v>24</v>
      </c>
      <c r="B12" s="12" t="s">
        <v>25</v>
      </c>
      <c r="C12" s="7">
        <v>200</v>
      </c>
      <c r="D12" s="8">
        <v>15.3</v>
      </c>
      <c r="E12" s="8">
        <v>17.7</v>
      </c>
      <c r="F12" s="8">
        <v>68.599999999999994</v>
      </c>
      <c r="G12" s="23">
        <v>378.3</v>
      </c>
      <c r="H12" s="1">
        <v>61.9</v>
      </c>
      <c r="I12" s="1">
        <v>62.58</v>
      </c>
    </row>
    <row r="13" spans="1:9" x14ac:dyDescent="0.25">
      <c r="A13" s="24"/>
      <c r="B13" s="25"/>
      <c r="C13" s="4"/>
      <c r="D13" s="6"/>
      <c r="E13" s="6"/>
      <c r="F13" s="6"/>
      <c r="G13" s="13">
        <v>196.8</v>
      </c>
      <c r="H13" s="1">
        <v>9.9600000000000009</v>
      </c>
      <c r="I13" s="1">
        <v>9.9600000000000009</v>
      </c>
    </row>
    <row r="14" spans="1:9" ht="45" x14ac:dyDescent="0.25">
      <c r="A14" s="1" t="str">
        <f>VLOOKUP($B14,[1]Выпека!$A$5:$V$56,22,FALSE)</f>
        <v>ПР</v>
      </c>
      <c r="B14" s="3" t="s">
        <v>15</v>
      </c>
      <c r="C14" s="4">
        <v>20</v>
      </c>
      <c r="D14" s="8">
        <v>2.2999999999999998</v>
      </c>
      <c r="E14" s="8">
        <v>0.3</v>
      </c>
      <c r="F14" s="8">
        <v>0.45</v>
      </c>
      <c r="G14" s="8">
        <v>70.14</v>
      </c>
      <c r="H14" s="2">
        <v>2.09</v>
      </c>
      <c r="I14" s="2">
        <v>2.09</v>
      </c>
    </row>
    <row r="15" spans="1:9" ht="33.75" x14ac:dyDescent="0.25">
      <c r="A15" s="1" t="s">
        <v>10</v>
      </c>
      <c r="B15" s="3" t="s">
        <v>13</v>
      </c>
      <c r="C15" s="7">
        <v>30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2.99</v>
      </c>
      <c r="I15" s="2">
        <v>2.99</v>
      </c>
    </row>
    <row r="16" spans="1:9" x14ac:dyDescent="0.25">
      <c r="A16" s="1"/>
      <c r="B16" s="3"/>
      <c r="C16" s="1"/>
      <c r="D16" s="1"/>
      <c r="E16" s="1"/>
      <c r="F16" s="1"/>
      <c r="G16" s="1"/>
      <c r="H16" s="2"/>
      <c r="I16" s="2"/>
    </row>
    <row r="17" spans="1:9" x14ac:dyDescent="0.25">
      <c r="A17" s="1"/>
      <c r="B17" s="3"/>
      <c r="C17" s="1"/>
      <c r="D17" s="2"/>
      <c r="E17" s="2"/>
      <c r="F17" s="2"/>
      <c r="G17" s="2"/>
      <c r="H17" s="2"/>
      <c r="I17" s="2"/>
    </row>
    <row r="18" spans="1:9" ht="22.5" x14ac:dyDescent="0.25">
      <c r="A18" s="5" t="s">
        <v>14</v>
      </c>
      <c r="B18" s="3" t="s">
        <v>26</v>
      </c>
      <c r="C18" s="7">
        <v>100</v>
      </c>
      <c r="D18" s="2">
        <v>0.4</v>
      </c>
      <c r="E18" s="2">
        <v>0.4</v>
      </c>
      <c r="F18" s="2">
        <v>9.8000000000000007</v>
      </c>
      <c r="G18" s="2">
        <v>44.4</v>
      </c>
      <c r="H18" s="2">
        <v>18.600000000000001</v>
      </c>
      <c r="I18" s="2">
        <v>18.600000000000001</v>
      </c>
    </row>
    <row r="19" spans="1:9" ht="22.5" x14ac:dyDescent="0.25">
      <c r="A19" s="1" t="s">
        <v>27</v>
      </c>
      <c r="B19" s="3" t="s">
        <v>28</v>
      </c>
      <c r="C19" s="4">
        <v>200</v>
      </c>
      <c r="D19" s="6">
        <v>0.2</v>
      </c>
      <c r="E19" s="6">
        <v>0</v>
      </c>
      <c r="F19" s="6">
        <v>6.5</v>
      </c>
      <c r="G19" s="6">
        <v>26.8</v>
      </c>
      <c r="H19" s="2">
        <v>2.85</v>
      </c>
      <c r="I19" s="2">
        <v>2.85</v>
      </c>
    </row>
    <row r="20" spans="1:9" x14ac:dyDescent="0.25">
      <c r="A20" s="1"/>
      <c r="B20" s="3"/>
      <c r="C20" s="1"/>
      <c r="D20" s="2"/>
      <c r="E20" s="2"/>
      <c r="F20" s="2"/>
      <c r="G20" s="2"/>
      <c r="H20" s="2"/>
      <c r="I20" s="2"/>
    </row>
    <row r="21" spans="1:9" x14ac:dyDescent="0.25">
      <c r="A21" s="1"/>
      <c r="B21" s="3"/>
      <c r="C21" s="7"/>
      <c r="D21" s="6"/>
      <c r="E21" s="6"/>
      <c r="F21" s="6"/>
      <c r="G21" s="13"/>
      <c r="H21" s="2"/>
      <c r="I21" s="2"/>
    </row>
    <row r="22" spans="1:9" x14ac:dyDescent="0.25">
      <c r="A22" s="1"/>
      <c r="B22" s="3"/>
      <c r="C22" s="10">
        <f t="shared" ref="C22:I22" si="0">C19+C18+C15+C14+C12+C9</f>
        <v>580</v>
      </c>
      <c r="D22" s="10">
        <f t="shared" si="0"/>
        <v>19.670000000000002</v>
      </c>
      <c r="E22" s="10">
        <f t="shared" si="0"/>
        <v>19.119999999999997</v>
      </c>
      <c r="F22" s="10">
        <f t="shared" si="0"/>
        <v>86.84</v>
      </c>
      <c r="G22" s="10">
        <f t="shared" si="0"/>
        <v>572.02</v>
      </c>
      <c r="H22" s="10">
        <f t="shared" si="0"/>
        <v>102.10000000000001</v>
      </c>
      <c r="I22" s="10">
        <f t="shared" si="0"/>
        <v>105.82</v>
      </c>
    </row>
    <row r="23" spans="1:9" x14ac:dyDescent="0.25">
      <c r="A23" s="1"/>
      <c r="B23" s="15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x14ac:dyDescent="0.25">
      <c r="A25" s="1"/>
      <c r="B25" s="11"/>
      <c r="C25" s="1"/>
      <c r="D25" s="10"/>
      <c r="E25" s="10"/>
      <c r="F25" s="10"/>
      <c r="G25" s="10"/>
      <c r="H25" s="10"/>
      <c r="I25" s="10"/>
    </row>
    <row r="26" spans="1:9" x14ac:dyDescent="0.25">
      <c r="A26" s="1"/>
      <c r="B26" s="15" t="s">
        <v>16</v>
      </c>
      <c r="C26" s="1"/>
      <c r="D26" s="2"/>
      <c r="E26" s="2"/>
      <c r="F26" s="2"/>
      <c r="G26" s="2"/>
      <c r="H26" s="2"/>
      <c r="I26" s="2"/>
    </row>
    <row r="27" spans="1:9" x14ac:dyDescent="0.25">
      <c r="A27" s="1"/>
      <c r="B27" s="3"/>
      <c r="C27" s="1"/>
      <c r="D27" s="2"/>
      <c r="E27" s="2"/>
      <c r="F27" s="2"/>
      <c r="G27" s="2"/>
      <c r="H27" s="2"/>
      <c r="I27" s="2"/>
    </row>
    <row r="28" spans="1:9" ht="56.25" x14ac:dyDescent="0.25">
      <c r="A28" s="1" t="s">
        <v>29</v>
      </c>
      <c r="B28" s="3" t="s">
        <v>30</v>
      </c>
      <c r="C28" s="4">
        <v>60</v>
      </c>
      <c r="D28" s="26">
        <v>0.8</v>
      </c>
      <c r="E28" s="26">
        <v>2</v>
      </c>
      <c r="F28" s="26">
        <v>4.0999999999999996</v>
      </c>
      <c r="G28" s="27">
        <v>37.6</v>
      </c>
      <c r="H28" s="2"/>
      <c r="I28" s="2">
        <v>11.63</v>
      </c>
    </row>
    <row r="29" spans="1:9" x14ac:dyDescent="0.25">
      <c r="A29" s="1" t="s">
        <v>31</v>
      </c>
      <c r="B29" s="12" t="s">
        <v>32</v>
      </c>
      <c r="C29" s="7">
        <v>250</v>
      </c>
      <c r="D29" s="6">
        <v>2.0299999999999998</v>
      </c>
      <c r="E29" s="6">
        <v>4.92</v>
      </c>
      <c r="F29" s="6">
        <v>6.44</v>
      </c>
      <c r="G29" s="13">
        <v>117</v>
      </c>
      <c r="H29" s="2">
        <v>13.27</v>
      </c>
      <c r="I29" s="2">
        <v>14.11</v>
      </c>
    </row>
    <row r="30" spans="1:9" x14ac:dyDescent="0.25">
      <c r="A30" s="1"/>
      <c r="B30" s="3"/>
      <c r="C30" s="4"/>
      <c r="D30" s="8"/>
      <c r="E30" s="8"/>
      <c r="F30" s="8"/>
      <c r="G30" s="23"/>
      <c r="H30" s="2"/>
      <c r="I30" s="2"/>
    </row>
    <row r="31" spans="1:9" ht="56.25" x14ac:dyDescent="0.25">
      <c r="A31" s="5" t="s">
        <v>33</v>
      </c>
      <c r="B31" s="28" t="s">
        <v>34</v>
      </c>
      <c r="C31" s="7">
        <v>100</v>
      </c>
      <c r="D31" s="2">
        <v>10.72</v>
      </c>
      <c r="E31" s="2">
        <v>12.38</v>
      </c>
      <c r="F31" s="2">
        <v>18.14</v>
      </c>
      <c r="G31" s="2">
        <v>263</v>
      </c>
      <c r="H31" s="1">
        <v>53.35</v>
      </c>
      <c r="I31" s="1">
        <v>53.35</v>
      </c>
    </row>
    <row r="32" spans="1:9" x14ac:dyDescent="0.25">
      <c r="A32" s="1"/>
      <c r="B32" s="3"/>
      <c r="C32" s="4"/>
      <c r="D32" s="8"/>
      <c r="E32" s="8"/>
      <c r="F32" s="8"/>
      <c r="G32" s="23"/>
      <c r="H32" s="1"/>
      <c r="I32" s="1"/>
    </row>
    <row r="33" spans="1:9" x14ac:dyDescent="0.25">
      <c r="A33" s="1"/>
      <c r="B33" s="3"/>
      <c r="C33" s="4"/>
      <c r="D33" s="8"/>
      <c r="E33" s="8"/>
      <c r="F33" s="8"/>
      <c r="G33" s="23"/>
      <c r="H33" s="1"/>
      <c r="I33" s="1"/>
    </row>
    <row r="34" spans="1:9" ht="33.75" x14ac:dyDescent="0.25">
      <c r="A34" s="5" t="s">
        <v>35</v>
      </c>
      <c r="B34" s="3" t="s">
        <v>36</v>
      </c>
      <c r="C34" s="7">
        <v>150</v>
      </c>
      <c r="D34" s="6">
        <v>2.86</v>
      </c>
      <c r="E34" s="6">
        <v>4.32</v>
      </c>
      <c r="F34" s="6">
        <v>23.01</v>
      </c>
      <c r="G34" s="13">
        <v>142.35</v>
      </c>
      <c r="H34" s="2">
        <v>26.29</v>
      </c>
      <c r="I34" s="2">
        <v>27.36</v>
      </c>
    </row>
    <row r="35" spans="1:9" ht="45" x14ac:dyDescent="0.25">
      <c r="A35" s="1" t="str">
        <f>VLOOKUP($B36,[1]Выпека!$A$5:$V$56,22,FALSE)</f>
        <v>ПР</v>
      </c>
      <c r="B35" s="3" t="s">
        <v>15</v>
      </c>
      <c r="C35" s="4">
        <v>50</v>
      </c>
      <c r="D35" s="8">
        <v>3.83</v>
      </c>
      <c r="E35" s="8">
        <v>0.5</v>
      </c>
      <c r="F35" s="8">
        <v>29.5</v>
      </c>
      <c r="G35" s="8">
        <v>116.9</v>
      </c>
      <c r="H35" s="2">
        <v>4.9000000000000004</v>
      </c>
      <c r="I35" s="2">
        <v>4.9000000000000004</v>
      </c>
    </row>
    <row r="36" spans="1:9" ht="33.75" x14ac:dyDescent="0.25">
      <c r="A36" s="1" t="s">
        <v>37</v>
      </c>
      <c r="B36" s="3" t="s">
        <v>38</v>
      </c>
      <c r="C36" s="4">
        <v>20</v>
      </c>
      <c r="D36" s="8">
        <v>1.1200000000000001</v>
      </c>
      <c r="E36" s="8">
        <v>0.22</v>
      </c>
      <c r="F36" s="8">
        <v>0.34</v>
      </c>
      <c r="G36" s="8">
        <v>45.98</v>
      </c>
      <c r="H36" s="2">
        <v>2.09</v>
      </c>
      <c r="I36" s="2">
        <v>2.09</v>
      </c>
    </row>
    <row r="37" spans="1:9" ht="22.5" x14ac:dyDescent="0.25">
      <c r="A37" s="1"/>
      <c r="B37" s="3" t="s">
        <v>28</v>
      </c>
      <c r="C37" s="4"/>
      <c r="D37" s="8"/>
      <c r="E37" s="8"/>
      <c r="F37" s="8"/>
      <c r="G37" s="8"/>
      <c r="H37" s="2"/>
      <c r="I37" s="2"/>
    </row>
    <row r="38" spans="1:9" x14ac:dyDescent="0.25">
      <c r="A38" s="5" t="s">
        <v>37</v>
      </c>
      <c r="B38" s="12" t="s">
        <v>28</v>
      </c>
      <c r="C38" s="7">
        <v>200</v>
      </c>
      <c r="D38" s="6">
        <v>0.2</v>
      </c>
      <c r="E38" s="6">
        <v>0</v>
      </c>
      <c r="F38" s="6">
        <v>6.5</v>
      </c>
      <c r="G38" s="6">
        <v>26.8</v>
      </c>
      <c r="H38" s="2">
        <v>2.1</v>
      </c>
      <c r="I38" s="2">
        <v>2.85</v>
      </c>
    </row>
    <row r="39" spans="1:9" x14ac:dyDescent="0.25">
      <c r="A39" s="1"/>
      <c r="B39" s="11" t="s">
        <v>11</v>
      </c>
      <c r="C39" s="29">
        <f>C38+C36+C35+C34+C31+C29+C28</f>
        <v>830</v>
      </c>
      <c r="D39" s="10">
        <f>D38+D36+D35+D34+D31+D29+D28</f>
        <v>21.560000000000002</v>
      </c>
      <c r="E39" s="10">
        <f>SUM(E27:E36)</f>
        <v>24.34</v>
      </c>
      <c r="F39" s="10">
        <f>F38+F36+F35+F34+F31+F29+F28</f>
        <v>88.03</v>
      </c>
      <c r="G39" s="10">
        <f>G38+G36+G35+G34+G31+G29+G28</f>
        <v>749.63</v>
      </c>
      <c r="H39" s="10">
        <f>SUM(H28:H38)</f>
        <v>102</v>
      </c>
      <c r="I39" s="10">
        <f>SUM(I28:I38)</f>
        <v>116.29</v>
      </c>
    </row>
    <row r="40" spans="1:9" x14ac:dyDescent="0.25">
      <c r="A40" s="1"/>
      <c r="B40" s="11"/>
      <c r="C40" s="29"/>
      <c r="D40" s="10"/>
      <c r="E40" s="10"/>
      <c r="F40" s="10"/>
      <c r="G40" s="10"/>
      <c r="H40" s="10"/>
      <c r="I40" s="10"/>
    </row>
    <row r="41" spans="1:9" x14ac:dyDescent="0.25">
      <c r="A41" s="1"/>
      <c r="B41" s="9" t="s">
        <v>12</v>
      </c>
      <c r="C41" s="1"/>
      <c r="D41" s="2"/>
      <c r="E41" s="2"/>
      <c r="F41" s="2"/>
      <c r="G41" s="2"/>
      <c r="H41" s="2"/>
      <c r="I41" s="2"/>
    </row>
    <row r="42" spans="1:9" ht="33.75" x14ac:dyDescent="0.25">
      <c r="A42" s="5">
        <f>VLOOKUP($B42, [2]выпечка!$A$1:$R$52, 17, FALSE)</f>
        <v>418</v>
      </c>
      <c r="B42" s="3" t="s">
        <v>39</v>
      </c>
      <c r="C42" s="7">
        <v>100</v>
      </c>
      <c r="D42" s="8">
        <v>9.1</v>
      </c>
      <c r="E42" s="8">
        <v>11.23</v>
      </c>
      <c r="F42" s="8">
        <v>22.13</v>
      </c>
      <c r="G42" s="8">
        <v>309.26</v>
      </c>
      <c r="H42" s="2"/>
      <c r="I42" s="2">
        <v>25.01</v>
      </c>
    </row>
    <row r="43" spans="1:9" x14ac:dyDescent="0.25">
      <c r="A43" s="1"/>
      <c r="B43" s="3"/>
      <c r="C43" s="1"/>
      <c r="D43" s="1"/>
      <c r="E43" s="1"/>
      <c r="F43" s="1"/>
      <c r="G43" s="1"/>
      <c r="H43" s="2"/>
      <c r="I43" s="2"/>
    </row>
    <row r="44" spans="1:9" x14ac:dyDescent="0.25">
      <c r="A44" s="1"/>
      <c r="B44" s="3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ht="22.5" x14ac:dyDescent="0.25">
      <c r="A46" s="5" t="s">
        <v>40</v>
      </c>
      <c r="B46" s="12" t="s">
        <v>41</v>
      </c>
      <c r="C46" s="7">
        <v>200</v>
      </c>
      <c r="D46" s="8">
        <v>0.5</v>
      </c>
      <c r="E46" s="8">
        <v>0</v>
      </c>
      <c r="F46" s="8">
        <v>19.8</v>
      </c>
      <c r="G46" s="8">
        <v>81</v>
      </c>
      <c r="H46" s="2"/>
      <c r="I46" s="2">
        <v>15.23</v>
      </c>
    </row>
    <row r="47" spans="1:9" x14ac:dyDescent="0.25">
      <c r="A47" s="1"/>
      <c r="B47" s="9" t="s">
        <v>11</v>
      </c>
      <c r="C47" s="14">
        <f>SUM(C42:C46)</f>
        <v>300</v>
      </c>
      <c r="D47" s="10">
        <f>SUM(D42:D46)</f>
        <v>9.6</v>
      </c>
      <c r="E47" s="10">
        <f>SUM(E42:E46)</f>
        <v>11.23</v>
      </c>
      <c r="F47" s="10">
        <f>SUM(F42:F46)</f>
        <v>41.93</v>
      </c>
      <c r="G47" s="10">
        <f>SUM(G42:G46)</f>
        <v>390.26</v>
      </c>
      <c r="H47" s="15"/>
      <c r="I47" s="10">
        <f>SUM(I42:I46)</f>
        <v>40.24</v>
      </c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2025-02-21T01:55:21Z</dcterms:modified>
</cp:coreProperties>
</file>