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B18C1D6B-0798-45DB-A72C-5FD78A508B5A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F40" i="1"/>
  <c r="E40" i="1"/>
  <c r="D40" i="1"/>
  <c r="C40" i="1"/>
  <c r="A38" i="1"/>
  <c r="I35" i="1"/>
  <c r="H35" i="1"/>
  <c r="G35" i="1"/>
  <c r="F35" i="1"/>
  <c r="E35" i="1"/>
  <c r="D35" i="1"/>
  <c r="C35" i="1"/>
  <c r="A31" i="1"/>
  <c r="A30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<sst xmlns="http://schemas.openxmlformats.org/spreadsheetml/2006/main" count="50" uniqueCount="44">
  <si>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</si>
  <si>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</si>
  <si>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</si>
  <si>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</si>
  <si>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</si>
  <si>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</si>
  <si>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</si>
  <si>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</si>
  <si>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</si>
  <si>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</si>
  <si>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</si>
  <si>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</si>
  <si>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</si>
  <si>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ПШЕНИЧНЫЙ (30)</t>
  </si>
  <si>
    <t>ПР</t>
  </si>
  <si>
    <t>ХЛЕБ РЖАНО ПШЕНИЧНЫЙ</t>
  </si>
  <si>
    <t>Горячий обед</t>
  </si>
  <si>
    <t xml:space="preserve"> с 7 до 11 лет</t>
  </si>
  <si>
    <t>Цена с наценкой</t>
  </si>
  <si>
    <t>СОК ФРУКТОВЫЙ</t>
  </si>
  <si>
    <t>26   февраля 2025г</t>
  </si>
  <si>
    <t xml:space="preserve">питание детей </t>
  </si>
  <si>
    <t>Цена с наименьшей наценкой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</si>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</sst>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4.02.-28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40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21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17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1</v>
      </c>
      <c r="B5" s="26" t="s">
        <v>2</v>
      </c>
      <c r="C5" s="27" t="s">
        <v>3</v>
      </c>
      <c r="D5" s="26" t="s">
        <v>4</v>
      </c>
      <c r="E5" s="26"/>
      <c r="F5" s="26"/>
      <c r="G5" s="22" t="s">
        <v>5</v>
      </c>
      <c r="H5" s="22" t="s">
        <v>22</v>
      </c>
      <c r="I5" s="22" t="s">
        <v>18</v>
      </c>
    </row>
    <row r="6" spans="1:9" ht="45" x14ac:dyDescent="0.25">
      <c r="A6" s="26"/>
      <c r="B6" s="26"/>
      <c r="C6" s="27"/>
      <c r="D6" s="20" t="s">
        <v>6</v>
      </c>
      <c r="E6" s="20" t="s">
        <v>7</v>
      </c>
      <c r="F6" s="20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9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14</v>
      </c>
      <c r="B9" s="3" t="s">
        <v>23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>
        <v>14.6</v>
      </c>
      <c r="I9" s="2">
        <v>14.6</v>
      </c>
    </row>
    <row r="10" spans="1:9" ht="45" x14ac:dyDescent="0.25">
      <c r="A10" s="1" t="s">
        <v>14</v>
      </c>
      <c r="B10" s="3" t="s">
        <v>24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28.77</v>
      </c>
      <c r="I10" s="2">
        <v>28.77</v>
      </c>
    </row>
    <row r="11" spans="1:9" ht="22.5" x14ac:dyDescent="0.25">
      <c r="A11" s="1" t="s">
        <v>14</v>
      </c>
      <c r="B11" s="3" t="s">
        <v>25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>
        <v>23.19</v>
      </c>
      <c r="I11" s="2">
        <v>26.4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26</v>
      </c>
      <c r="B14" s="3" t="s">
        <v>27</v>
      </c>
      <c r="C14" s="1">
        <v>200</v>
      </c>
      <c r="D14" s="28">
        <v>7.9</v>
      </c>
      <c r="E14" s="28">
        <v>9.8000000000000007</v>
      </c>
      <c r="F14" s="28">
        <v>38.6</v>
      </c>
      <c r="G14" s="29">
        <v>207.7</v>
      </c>
      <c r="H14" s="2">
        <v>22.59</v>
      </c>
      <c r="I14" s="2">
        <v>24.59</v>
      </c>
    </row>
    <row r="15" spans="1:9" ht="45" x14ac:dyDescent="0.25">
      <c r="A15" s="1" t="str">
        <f>VLOOKUP($B15,[1]Выпека!$A$5:$V$56,22,FALSE)</f>
        <v>ПР</v>
      </c>
      <c r="B15" s="3" t="s">
        <v>15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1.99</v>
      </c>
      <c r="I15" s="2">
        <v>2.09</v>
      </c>
    </row>
    <row r="16" spans="1:9" ht="33.75" x14ac:dyDescent="0.25">
      <c r="A16" s="1" t="str">
        <f>VLOOKUP($B16,[1]Выпека!$A$5:$V$56,22,FALSE)</f>
        <v>ПР</v>
      </c>
      <c r="B16" s="3" t="s">
        <v>13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2.99</v>
      </c>
      <c r="I16" s="2">
        <v>2.99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28</v>
      </c>
      <c r="B18" s="3" t="s">
        <v>29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7.87</v>
      </c>
      <c r="I18" s="2">
        <v>7.87</v>
      </c>
    </row>
    <row r="19" spans="1:9" x14ac:dyDescent="0.25">
      <c r="A19" s="1"/>
      <c r="B19" s="11" t="s">
        <v>11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>
        <f t="shared" ref="H19:I19" si="1">H18+H16+H15+H14+H11+H10+H9</f>
        <v>101.99999999999999</v>
      </c>
      <c r="I19" s="10">
        <f t="shared" si="1"/>
        <v>107.30999999999999</v>
      </c>
    </row>
    <row r="20" spans="1:9" x14ac:dyDescent="0.25">
      <c r="A20" s="1"/>
      <c r="B20" s="19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9" t="s">
        <v>16</v>
      </c>
      <c r="C23" s="1"/>
      <c r="D23" s="2"/>
      <c r="E23" s="2"/>
      <c r="F23" s="2"/>
      <c r="G23" s="2"/>
      <c r="H23" s="2"/>
      <c r="I23" s="2"/>
    </row>
    <row r="24" spans="1:9" ht="38.25" x14ac:dyDescent="0.25">
      <c r="A24" s="1" t="s">
        <v>30</v>
      </c>
      <c r="B24" s="30" t="s">
        <v>31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9.75</v>
      </c>
      <c r="I24" s="2">
        <v>9.98</v>
      </c>
    </row>
    <row r="25" spans="1:9" x14ac:dyDescent="0.25">
      <c r="A25" s="1" t="s">
        <v>32</v>
      </c>
      <c r="B25" s="12" t="s">
        <v>33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8.5299999999999994</v>
      </c>
      <c r="I25" s="2">
        <v>8.6</v>
      </c>
    </row>
    <row r="26" spans="1:9" x14ac:dyDescent="0.25">
      <c r="A26" s="1" t="s">
        <v>34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35</v>
      </c>
      <c r="B27" s="12" t="s">
        <v>36</v>
      </c>
      <c r="C27" s="7">
        <v>150</v>
      </c>
      <c r="D27" s="18">
        <v>6.3</v>
      </c>
      <c r="E27" s="18">
        <v>7.3</v>
      </c>
      <c r="F27" s="18">
        <v>33.6</v>
      </c>
      <c r="G27" s="21">
        <v>233.7</v>
      </c>
      <c r="H27" s="2">
        <v>15.89</v>
      </c>
      <c r="I27" s="2">
        <v>16.350000000000001</v>
      </c>
    </row>
    <row r="28" spans="1:9" ht="56.25" x14ac:dyDescent="0.25">
      <c r="A28" s="1" t="s">
        <v>37</v>
      </c>
      <c r="B28" s="3" t="s">
        <v>38</v>
      </c>
      <c r="C28" s="7">
        <v>100</v>
      </c>
      <c r="D28" s="6">
        <v>6.9</v>
      </c>
      <c r="E28" s="6">
        <v>6.6</v>
      </c>
      <c r="F28" s="6">
        <v>51.6</v>
      </c>
      <c r="G28" s="13">
        <v>217.4</v>
      </c>
      <c r="H28" s="1">
        <v>48.46</v>
      </c>
      <c r="I28" s="1">
        <v>49.1</v>
      </c>
    </row>
    <row r="29" spans="1:9" x14ac:dyDescent="0.25">
      <c r="A29" s="1" t="s">
        <v>39</v>
      </c>
      <c r="B29" s="12" t="s">
        <v>40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15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1.93</v>
      </c>
      <c r="I30" s="2">
        <v>1.99</v>
      </c>
    </row>
    <row r="31" spans="1:9" ht="33.75" x14ac:dyDescent="0.25">
      <c r="A31" s="1" t="str">
        <f>VLOOKUP($B31,[1]Выпека!$A$5:$V$56,22,FALSE)</f>
        <v>ПР</v>
      </c>
      <c r="B31" s="3" t="s">
        <v>13</v>
      </c>
      <c r="C31" s="7">
        <v>50</v>
      </c>
      <c r="D31" s="16">
        <v>3.83</v>
      </c>
      <c r="E31" s="16">
        <v>0.5</v>
      </c>
      <c r="F31" s="16">
        <v>0.75</v>
      </c>
      <c r="G31" s="16">
        <v>116.9</v>
      </c>
      <c r="H31" s="2">
        <v>4.5199999999999996</v>
      </c>
      <c r="I31" s="2">
        <v>4.66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41</v>
      </c>
      <c r="B33" s="3" t="s">
        <v>42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11</v>
      </c>
      <c r="C35" s="10">
        <f t="shared" ref="C35:I35" si="2">C33+C31+C30+C28+C27+C25+C24</f>
        <v>830</v>
      </c>
      <c r="D35" s="10">
        <f t="shared" si="2"/>
        <v>22.140000000000004</v>
      </c>
      <c r="E35" s="10">
        <f t="shared" si="2"/>
        <v>22.76</v>
      </c>
      <c r="F35" s="10">
        <f t="shared" si="2"/>
        <v>116.15</v>
      </c>
      <c r="G35" s="10">
        <f t="shared" si="2"/>
        <v>833.73</v>
      </c>
      <c r="H35" s="10">
        <f t="shared" si="2"/>
        <v>102</v>
      </c>
      <c r="I35" s="10">
        <f t="shared" si="2"/>
        <v>103.60000000000001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43</v>
      </c>
      <c r="C38" s="7">
        <v>100</v>
      </c>
      <c r="D38" s="8">
        <v>8.18</v>
      </c>
      <c r="E38" s="8">
        <v>12.22</v>
      </c>
      <c r="F38" s="8">
        <v>31.34</v>
      </c>
      <c r="G38" s="8">
        <v>145.97999999999999</v>
      </c>
      <c r="H38" s="2"/>
      <c r="I38" s="2">
        <v>14.96</v>
      </c>
    </row>
    <row r="39" spans="1:9" ht="33.75" x14ac:dyDescent="0.25">
      <c r="A39" s="5" t="s">
        <v>10</v>
      </c>
      <c r="B39" s="3" t="s">
        <v>19</v>
      </c>
      <c r="C39" s="7">
        <v>200</v>
      </c>
      <c r="D39" s="6">
        <v>1</v>
      </c>
      <c r="E39" s="6">
        <v>0.2</v>
      </c>
      <c r="F39" s="6">
        <v>0.6</v>
      </c>
      <c r="G39" s="13">
        <v>96.6</v>
      </c>
      <c r="H39" s="2"/>
      <c r="I39" s="2">
        <v>26.4</v>
      </c>
    </row>
    <row r="40" spans="1:9" x14ac:dyDescent="0.25">
      <c r="A40" s="1"/>
      <c r="B40" s="9" t="s">
        <v>11</v>
      </c>
      <c r="C40" s="10">
        <f>C39+C38</f>
        <v>300</v>
      </c>
      <c r="D40" s="10">
        <f>D39+D38</f>
        <v>9.18</v>
      </c>
      <c r="E40" s="10">
        <f>E39+E38</f>
        <v>12.42</v>
      </c>
      <c r="F40" s="10">
        <f>F39+F38</f>
        <v>31.94</v>
      </c>
      <c r="G40" s="10">
        <f>G39+G38</f>
        <v>242.57999999999998</v>
      </c>
      <c r="H40" s="10"/>
      <c r="I40" s="10">
        <f>SUM(I38:I39)</f>
        <v>41.36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17"/>
      <c r="B43" s="11"/>
      <c r="C43" s="17"/>
      <c r="D43" s="17"/>
      <c r="E43" s="17"/>
      <c r="F43" s="17"/>
      <c r="G43" s="17"/>
      <c r="H43" s="17"/>
      <c r="I43" s="17"/>
    </row>
    <row r="44" spans="1:9" x14ac:dyDescent="0.25">
      <c r="A44" s="1"/>
      <c r="B44" s="9"/>
      <c r="C44" s="15"/>
      <c r="D44" s="10"/>
      <c r="E44" s="10"/>
      <c r="F44" s="10"/>
      <c r="G44" s="10"/>
      <c r="H44" s="1"/>
      <c r="I44" s="2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2025-02-21T01:54:43Z</dcterms:modified>
</cp:coreProperties>
</file>