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75EFE423-23A5-45ED-842C-A9DF8E5172F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G42" i="1" s="1"/>
  <c r="F32" i="1"/>
  <c r="F42" i="1" s="1"/>
  <c r="E32" i="1"/>
  <c r="E42" i="1" s="1"/>
  <c r="D32" i="1"/>
  <c r="D42" i="1" s="1"/>
  <c r="C32" i="1"/>
  <c r="A30" i="1"/>
  <c r="A29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<sst xmlns="http://schemas.openxmlformats.org/spreadsheetml/2006/main" count="47" uniqueCount="42">
  <si>
    <t>МЕНЮ</t>
  </si>
  <si>
    <t>11   февраля 2025г</t>
  </si>
  <si>
    <t>питание детей</t>
  </si>
  <si>
    <t xml:space="preserve"> с 7 до 11 лет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</si>
  <si>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</si>
  <si>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</si>
  <si>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</si>
  <si>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</si>
  <si>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</si>
  <si>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Ценас меньшей  наценкой</t>
  </si>
  <si>
    <t>Цена с наценкой</t>
  </si>
  <si>
    <t>Белки</t>
  </si>
  <si>
    <t>Жиры</t>
  </si>
  <si>
    <t>Углеводы</t>
  </si>
  <si>
    <t>Горяий завтрак</t>
  </si>
  <si>
    <t>27з</t>
  </si>
  <si>
    <t>МОРКОВЬ ОТВАРНАЯ ДОЛЬКАМИ</t>
  </si>
  <si>
    <t>271-</t>
  </si>
  <si>
    <t>КОТЛЕТЫ ДОМАШНИЕ (  80/20) с соусом</t>
  </si>
  <si>
    <t>4г</t>
  </si>
  <si>
    <t xml:space="preserve">КАША РАССЫПЧАТАЯ  (ГРЕЧНЕВАЯ) </t>
  </si>
  <si>
    <t>пр</t>
  </si>
  <si>
    <t>ХЛЕБ РЖАНО ПШЕНИЧНЫЙ</t>
  </si>
  <si>
    <t>ХЛЕБ ПШЕНИЧНЫЙ (30)</t>
  </si>
  <si>
    <t>ЧАЙ С САХАРОМ</t>
  </si>
  <si>
    <t>ПР</t>
  </si>
  <si>
    <t>СОК ФРУКТОВЫЙ</t>
  </si>
  <si>
    <t>Итого</t>
  </si>
  <si>
    <t>Горячий обед</t>
  </si>
  <si>
    <t>13з</t>
  </si>
  <si>
    <t>САЛАТ ИЗ СВЕКЛЫ ОТВАРНОЙ</t>
  </si>
  <si>
    <t>88-11</t>
  </si>
  <si>
    <t xml:space="preserve">ЩИ ИЗ СВЕЖЕЙ КАПУСТЫ С КАРТОФЕЛЕМ </t>
  </si>
  <si>
    <t>22м</t>
  </si>
  <si>
    <t>РАГУ ИЗ КУРИЦЫ</t>
  </si>
  <si>
    <t xml:space="preserve">ХЛЕБ ПШЕНИЧНЫЙ </t>
  </si>
  <si>
    <t>1хн</t>
  </si>
  <si>
    <t>КОМПОТ ИЗ СМЕСИ СУХОФРУКТОВ</t>
  </si>
  <si>
    <t>Полдник</t>
  </si>
  <si>
    <t>ВАТРУШКИ (ПОВИДЛО)</t>
  </si>
  <si>
    <t>54-2гн 2020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</si>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</sst>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2.-14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4</v>
      </c>
      <c r="B5" s="23" t="s">
        <v>5</v>
      </c>
      <c r="C5" s="24" t="s">
        <v>6</v>
      </c>
      <c r="D5" s="23" t="s">
        <v>7</v>
      </c>
      <c r="E5" s="23"/>
      <c r="F5" s="23"/>
      <c r="G5" s="25" t="s">
        <v>8</v>
      </c>
      <c r="H5" s="25" t="s">
        <v>9</v>
      </c>
      <c r="I5" s="25" t="s">
        <v>10</v>
      </c>
    </row>
    <row r="6" spans="1:9" ht="45" x14ac:dyDescent="0.25">
      <c r="A6" s="23"/>
      <c r="B6" s="23"/>
      <c r="C6" s="24"/>
      <c r="D6" s="17" t="s">
        <v>11</v>
      </c>
      <c r="E6" s="17" t="s">
        <v>12</v>
      </c>
      <c r="F6" s="17" t="s">
        <v>13</v>
      </c>
      <c r="G6" s="25"/>
      <c r="H6" s="25"/>
      <c r="I6" s="25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14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15</v>
      </c>
      <c r="B9" s="3" t="s">
        <v>16</v>
      </c>
      <c r="C9" s="7">
        <v>30</v>
      </c>
      <c r="D9" s="6">
        <v>0.4</v>
      </c>
      <c r="E9" s="6">
        <v>1</v>
      </c>
      <c r="F9" s="6">
        <v>2.0499999999999998</v>
      </c>
      <c r="G9" s="13">
        <v>18.8</v>
      </c>
      <c r="H9" s="2">
        <v>4.57</v>
      </c>
      <c r="I9" s="2">
        <v>11.63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56.25" x14ac:dyDescent="0.25">
      <c r="A11" s="5" t="s">
        <v>17</v>
      </c>
      <c r="B11" s="3" t="s">
        <v>18</v>
      </c>
      <c r="C11" s="7">
        <v>100</v>
      </c>
      <c r="D11" s="8">
        <v>8.61</v>
      </c>
      <c r="E11" s="8">
        <v>11.6</v>
      </c>
      <c r="F11" s="8">
        <v>25.84</v>
      </c>
      <c r="G11" s="18">
        <v>104</v>
      </c>
      <c r="H11" s="1">
        <v>53.35</v>
      </c>
      <c r="I11" s="1">
        <v>51.44</v>
      </c>
    </row>
    <row r="12" spans="1:9" ht="56.25" x14ac:dyDescent="0.25">
      <c r="A12" s="5" t="s">
        <v>19</v>
      </c>
      <c r="B12" s="3" t="s">
        <v>20</v>
      </c>
      <c r="C12" s="4">
        <v>160</v>
      </c>
      <c r="D12" s="26">
        <v>6.3</v>
      </c>
      <c r="E12" s="26">
        <v>9.3000000000000007</v>
      </c>
      <c r="F12" s="26">
        <v>33.6</v>
      </c>
      <c r="G12" s="27">
        <v>233.7</v>
      </c>
      <c r="H12" s="2">
        <v>12.7</v>
      </c>
      <c r="I12" s="2">
        <v>12.73</v>
      </c>
    </row>
    <row r="13" spans="1:9" ht="45" x14ac:dyDescent="0.25">
      <c r="A13" s="5" t="s">
        <v>21</v>
      </c>
      <c r="B13" s="3" t="s">
        <v>22</v>
      </c>
      <c r="C13" s="7">
        <v>20</v>
      </c>
      <c r="D13" s="8">
        <v>1.1200000000000001</v>
      </c>
      <c r="E13" s="8">
        <v>0.22</v>
      </c>
      <c r="F13" s="8">
        <v>0.34</v>
      </c>
      <c r="G13" s="8">
        <v>45.98</v>
      </c>
      <c r="H13" s="2">
        <v>1.99</v>
      </c>
      <c r="I13" s="2">
        <v>2.09</v>
      </c>
    </row>
    <row r="14" spans="1:9" ht="33.75" x14ac:dyDescent="0.25">
      <c r="A14" s="5" t="s">
        <v>21</v>
      </c>
      <c r="B14" s="3" t="s">
        <v>23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3.14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>
        <v>376</v>
      </c>
      <c r="B16" s="3" t="s">
        <v>24</v>
      </c>
      <c r="C16" s="7">
        <v>200</v>
      </c>
      <c r="D16" s="6">
        <v>0.2</v>
      </c>
      <c r="E16" s="6">
        <v>0</v>
      </c>
      <c r="F16" s="6">
        <v>6.5</v>
      </c>
      <c r="G16" s="6">
        <v>26.8</v>
      </c>
      <c r="H16" s="2"/>
      <c r="I16" s="2">
        <v>2.85</v>
      </c>
    </row>
    <row r="17" spans="1:9" ht="33.75" x14ac:dyDescent="0.25">
      <c r="A17" s="1" t="s">
        <v>25</v>
      </c>
      <c r="B17" s="3" t="s">
        <v>26</v>
      </c>
      <c r="C17" s="7">
        <v>200</v>
      </c>
      <c r="D17" s="6">
        <v>1</v>
      </c>
      <c r="E17" s="6">
        <v>0.2</v>
      </c>
      <c r="F17" s="6">
        <v>0.6</v>
      </c>
      <c r="G17" s="13">
        <v>96.6</v>
      </c>
      <c r="H17" s="2">
        <v>26.4</v>
      </c>
      <c r="I17" s="2">
        <v>26.48</v>
      </c>
    </row>
    <row r="18" spans="1:9" x14ac:dyDescent="0.25">
      <c r="A18" s="1"/>
      <c r="B18" s="11" t="s">
        <v>27</v>
      </c>
      <c r="C18" s="19">
        <f t="shared" ref="C18:F18" si="0">SUM(C9:C17)</f>
        <v>740</v>
      </c>
      <c r="D18" s="10">
        <f t="shared" si="0"/>
        <v>19.93</v>
      </c>
      <c r="E18" s="10">
        <f t="shared" si="0"/>
        <v>22.619999999999997</v>
      </c>
      <c r="F18" s="10">
        <f t="shared" si="0"/>
        <v>69.38</v>
      </c>
      <c r="G18" s="10">
        <f>SUM(G9:G17)</f>
        <v>596.02</v>
      </c>
      <c r="H18" s="10">
        <f>SUM(H9:H17)</f>
        <v>102</v>
      </c>
      <c r="I18" s="10">
        <f t="shared" ref="I18" si="1">SUM(I9:I17)</f>
        <v>110.36</v>
      </c>
    </row>
    <row r="19" spans="1:9" x14ac:dyDescent="0.25">
      <c r="A19" s="1"/>
      <c r="B19" s="16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16" t="s">
        <v>28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45" x14ac:dyDescent="0.25">
      <c r="A24" s="1" t="s">
        <v>29</v>
      </c>
      <c r="B24" s="3" t="s">
        <v>30</v>
      </c>
      <c r="C24" s="1">
        <v>60</v>
      </c>
      <c r="D24" s="6">
        <v>0.8</v>
      </c>
      <c r="E24" s="6">
        <v>2.7</v>
      </c>
      <c r="F24" s="6">
        <v>4.5999999999999996</v>
      </c>
      <c r="G24" s="13">
        <v>45.6</v>
      </c>
      <c r="H24" s="2">
        <v>7.91</v>
      </c>
      <c r="I24" s="2">
        <v>7.91</v>
      </c>
    </row>
    <row r="25" spans="1:9" x14ac:dyDescent="0.25">
      <c r="A25" s="1" t="s">
        <v>31</v>
      </c>
      <c r="B25" s="12" t="s">
        <v>32</v>
      </c>
      <c r="C25" s="7">
        <v>250</v>
      </c>
      <c r="D25" s="6">
        <v>1.77</v>
      </c>
      <c r="E25" s="6">
        <v>4.95</v>
      </c>
      <c r="F25" s="6">
        <v>7.9</v>
      </c>
      <c r="G25" s="13">
        <v>129.75</v>
      </c>
      <c r="H25" s="2">
        <v>10.15</v>
      </c>
      <c r="I25" s="2">
        <v>10.49</v>
      </c>
    </row>
    <row r="26" spans="1:9" x14ac:dyDescent="0.25">
      <c r="A26" s="1"/>
      <c r="B26" s="3"/>
      <c r="C26" s="4"/>
      <c r="D26" s="8"/>
      <c r="E26" s="6"/>
      <c r="F26" s="6"/>
      <c r="G26" s="13"/>
      <c r="H26" s="2"/>
      <c r="I26" s="2"/>
    </row>
    <row r="27" spans="1:9" ht="22.5" x14ac:dyDescent="0.25">
      <c r="A27" s="1" t="s">
        <v>33</v>
      </c>
      <c r="B27" s="3" t="s">
        <v>34</v>
      </c>
      <c r="C27" s="7">
        <v>200</v>
      </c>
      <c r="D27" s="6">
        <v>13.9</v>
      </c>
      <c r="E27" s="6">
        <v>12.6</v>
      </c>
      <c r="F27" s="6">
        <v>71.599999999999994</v>
      </c>
      <c r="G27" s="13">
        <v>417.4</v>
      </c>
      <c r="H27" s="1">
        <v>73.900000000000006</v>
      </c>
      <c r="I27" s="1">
        <v>73.900000000000006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22</v>
      </c>
      <c r="C29" s="7">
        <v>20</v>
      </c>
      <c r="D29" s="8">
        <v>1.1200000000000001</v>
      </c>
      <c r="E29" s="8">
        <v>0.22</v>
      </c>
      <c r="F29" s="8">
        <v>0.34</v>
      </c>
      <c r="G29" s="8">
        <v>45.98</v>
      </c>
      <c r="H29" s="2">
        <v>2.09</v>
      </c>
      <c r="I29" s="2">
        <v>2.09</v>
      </c>
    </row>
    <row r="30" spans="1:9" ht="33.75" x14ac:dyDescent="0.25">
      <c r="A30" s="1" t="str">
        <f>VLOOKUP($B30,[1]Выпека!$A$5:$V$56,22,FALSE)</f>
        <v>ПР</v>
      </c>
      <c r="B30" s="3" t="s">
        <v>35</v>
      </c>
      <c r="C30" s="7">
        <v>50</v>
      </c>
      <c r="D30" s="14">
        <v>3.83</v>
      </c>
      <c r="E30" s="14">
        <v>0.5</v>
      </c>
      <c r="F30" s="14">
        <v>0.75</v>
      </c>
      <c r="G30" s="14">
        <v>116.9</v>
      </c>
      <c r="H30" s="2">
        <v>4.9000000000000004</v>
      </c>
      <c r="I30" s="2">
        <v>4.9000000000000004</v>
      </c>
    </row>
    <row r="31" spans="1:9" ht="45" x14ac:dyDescent="0.25">
      <c r="A31" s="1" t="s">
        <v>36</v>
      </c>
      <c r="B31" s="3" t="s">
        <v>37</v>
      </c>
      <c r="C31" s="7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3.05</v>
      </c>
      <c r="I31" s="2">
        <v>8.85</v>
      </c>
    </row>
    <row r="32" spans="1:9" x14ac:dyDescent="0.25">
      <c r="A32" s="1"/>
      <c r="B32" s="11" t="s">
        <v>27</v>
      </c>
      <c r="C32" s="1">
        <f t="shared" ref="C32:I32" si="2">SUM(C23:C31)</f>
        <v>780</v>
      </c>
      <c r="D32" s="10">
        <f t="shared" si="2"/>
        <v>21.92</v>
      </c>
      <c r="E32" s="10">
        <f t="shared" si="2"/>
        <v>20.97</v>
      </c>
      <c r="F32" s="10">
        <f t="shared" si="2"/>
        <v>104.99</v>
      </c>
      <c r="G32" s="10">
        <f t="shared" si="2"/>
        <v>836.63</v>
      </c>
      <c r="H32" s="10">
        <f t="shared" si="2"/>
        <v>102.00000000000001</v>
      </c>
      <c r="I32" s="10">
        <f t="shared" si="2"/>
        <v>108.14000000000001</v>
      </c>
    </row>
    <row r="33" spans="1:9" x14ac:dyDescent="0.25">
      <c r="A33" s="1"/>
      <c r="B33" s="11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9" t="s">
        <v>38</v>
      </c>
      <c r="C34" s="7"/>
      <c r="D34" s="6"/>
      <c r="E34" s="6"/>
      <c r="F34" s="6"/>
      <c r="G34" s="13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39</v>
      </c>
      <c r="C35" s="7">
        <v>100</v>
      </c>
      <c r="D35" s="8">
        <v>9.1199999999999992</v>
      </c>
      <c r="E35" s="8">
        <v>10.119999999999999</v>
      </c>
      <c r="F35" s="8">
        <v>33.56</v>
      </c>
      <c r="G35" s="8">
        <v>263.60000000000002</v>
      </c>
      <c r="H35" s="2"/>
      <c r="I35" s="2">
        <v>20.2</v>
      </c>
    </row>
    <row r="36" spans="1:9" ht="22.5" x14ac:dyDescent="0.25">
      <c r="A36" s="5" t="s">
        <v>40</v>
      </c>
      <c r="B36" s="3" t="s">
        <v>24</v>
      </c>
      <c r="C36" s="7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>
        <v>376</v>
      </c>
      <c r="B37" s="3" t="s">
        <v>24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16"/>
      <c r="I37" s="16">
        <v>2.85</v>
      </c>
    </row>
    <row r="38" spans="1:9" x14ac:dyDescent="0.25">
      <c r="A38" s="1"/>
      <c r="B38" s="3"/>
      <c r="C38" s="10">
        <f>C37+C35</f>
        <v>300</v>
      </c>
      <c r="D38" s="10">
        <f>D37+D35</f>
        <v>9.3199999999999985</v>
      </c>
      <c r="E38" s="10">
        <f>E37+E35</f>
        <v>10.119999999999999</v>
      </c>
      <c r="F38" s="10">
        <f>F37+F35</f>
        <v>40.06</v>
      </c>
      <c r="G38" s="10">
        <f>G37+G35</f>
        <v>290.40000000000003</v>
      </c>
      <c r="H38" s="2"/>
      <c r="I38" s="10">
        <f>SUM(I35:I37)</f>
        <v>23.05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1"/>
      <c r="C40" s="1"/>
      <c r="D40" s="10"/>
      <c r="E40" s="10"/>
      <c r="F40" s="10"/>
      <c r="G40" s="10"/>
      <c r="H40" s="10"/>
      <c r="I40" s="10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ht="21" x14ac:dyDescent="0.25">
      <c r="A42" s="1"/>
      <c r="B42" s="9" t="s">
        <v>41</v>
      </c>
      <c r="C42" s="1"/>
      <c r="D42" s="2">
        <f>D32+D18+D38</f>
        <v>51.17</v>
      </c>
      <c r="E42" s="2">
        <f>E32+E18+E38</f>
        <v>53.709999999999994</v>
      </c>
      <c r="F42" s="2">
        <f>F32+F18+F38</f>
        <v>214.43</v>
      </c>
      <c r="G42" s="2">
        <f>G32+G18+G38</f>
        <v>1723.0500000000002</v>
      </c>
      <c r="H42" s="2"/>
      <c r="I42" s="2"/>
    </row>
    <row r="43" spans="1:9" x14ac:dyDescent="0.25">
      <c r="A43" s="1"/>
      <c r="B43" s="9"/>
      <c r="C43" s="15"/>
      <c r="D43" s="10"/>
      <c r="E43" s="10"/>
      <c r="F43" s="10"/>
      <c r="G43" s="10"/>
      <c r="H43" s="1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2025-02-10T05:52:55Z</dcterms:modified>
</cp:coreProperties>
</file>