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094A71C9-0DDF-472E-ACF7-EF661625862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G46" i="1" s="1"/>
  <c r="F40" i="1"/>
  <c r="F46" i="1" s="1"/>
  <c r="E40" i="1"/>
  <c r="E46" i="1" s="1"/>
  <c r="D40" i="1"/>
  <c r="D46" i="1" s="1"/>
  <c r="C40" i="1"/>
  <c r="A38" i="1"/>
  <c r="I35" i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<sst xmlns="http://schemas.openxmlformats.org/spreadsheetml/2006/main" count="51" uniqueCount="45">
  <si>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</si>
  <si>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</si>
  <si>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</si>
  <si>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</si>
  <si>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</si>
  <si>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</si>
  <si>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</si>
  <si>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</si>
  <si>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</si>
  <si>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</si>
  <si>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</si>
  <si>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</si>
  <si>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</si>
  <si>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ПШЕНИЧНЫЙ (30)</t>
  </si>
  <si>
    <t>ПР</t>
  </si>
  <si>
    <t>ХЛЕБ РЖАНО ПШЕНИЧНЫЙ</t>
  </si>
  <si>
    <t>Горячий обед</t>
  </si>
  <si>
    <t xml:space="preserve"> с 7 до 11 лет</t>
  </si>
  <si>
    <t>Цена с наценкой</t>
  </si>
  <si>
    <t>СОК ФРУКТОВЫЙ</t>
  </si>
  <si>
    <t>Итого за день</t>
  </si>
  <si>
    <t>29   января 2025г</t>
  </si>
  <si>
    <t xml:space="preserve">питание детей </t>
  </si>
  <si>
    <t>Цена с наименьшей наценкой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</si>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</sst>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7.01.-31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6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19" t="s">
        <v>4</v>
      </c>
      <c r="H5" s="19" t="s">
        <v>23</v>
      </c>
      <c r="I5" s="19" t="s">
        <v>18</v>
      </c>
    </row>
    <row r="6" spans="1:9" ht="45" x14ac:dyDescent="0.25">
      <c r="A6" s="23"/>
      <c r="B6" s="23"/>
      <c r="C6" s="24"/>
      <c r="D6" s="17" t="s">
        <v>5</v>
      </c>
      <c r="E6" s="17" t="s">
        <v>6</v>
      </c>
      <c r="F6" s="17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14</v>
      </c>
      <c r="B9" s="3" t="s">
        <v>24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14.6</v>
      </c>
      <c r="I9" s="2">
        <v>14.6</v>
      </c>
    </row>
    <row r="10" spans="1:9" ht="45" x14ac:dyDescent="0.25">
      <c r="A10" s="1" t="s">
        <v>14</v>
      </c>
      <c r="B10" s="3" t="s">
        <v>25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28.77</v>
      </c>
      <c r="I10" s="2">
        <v>28.77</v>
      </c>
    </row>
    <row r="11" spans="1:9" ht="22.5" x14ac:dyDescent="0.25">
      <c r="A11" s="1" t="s">
        <v>14</v>
      </c>
      <c r="B11" s="3" t="s">
        <v>26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23.19</v>
      </c>
      <c r="I11" s="2">
        <v>24.98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27</v>
      </c>
      <c r="B14" s="3" t="s">
        <v>28</v>
      </c>
      <c r="C14" s="1">
        <v>200</v>
      </c>
      <c r="D14" s="25">
        <v>7.9</v>
      </c>
      <c r="E14" s="25">
        <v>9.8000000000000007</v>
      </c>
      <c r="F14" s="25">
        <v>38.6</v>
      </c>
      <c r="G14" s="26">
        <v>207.7</v>
      </c>
      <c r="H14" s="2">
        <v>22.59</v>
      </c>
      <c r="I14" s="2">
        <v>22.59</v>
      </c>
    </row>
    <row r="15" spans="1:9" ht="45" x14ac:dyDescent="0.25">
      <c r="A15" s="1" t="str">
        <f>VLOOKUP($B15,[1]Выпека!$A$5:$V$56,22,FALSE)</f>
        <v>ПР</v>
      </c>
      <c r="B15" s="3" t="s">
        <v>15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1.99</v>
      </c>
      <c r="I15" s="2">
        <v>1.99</v>
      </c>
    </row>
    <row r="16" spans="1:9" ht="33.75" x14ac:dyDescent="0.25">
      <c r="A16" s="1" t="str">
        <f>VLOOKUP($B16,[1]Выпека!$A$5:$V$56,22,FALSE)</f>
        <v>ПР</v>
      </c>
      <c r="B16" s="3" t="s">
        <v>13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2.99</v>
      </c>
      <c r="I16" s="2">
        <v>2.99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29</v>
      </c>
      <c r="B18" s="3" t="s">
        <v>30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7.87</v>
      </c>
      <c r="I18" s="2">
        <v>7.87</v>
      </c>
    </row>
    <row r="19" spans="1:9" x14ac:dyDescent="0.25">
      <c r="A19" s="1"/>
      <c r="B19" s="11" t="s">
        <v>9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101.99999999999999</v>
      </c>
      <c r="I19" s="10">
        <f t="shared" si="1"/>
        <v>103.78999999999999</v>
      </c>
    </row>
    <row r="20" spans="1:9" x14ac:dyDescent="0.25">
      <c r="A20" s="1"/>
      <c r="B20" s="16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6" t="s">
        <v>16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31</v>
      </c>
      <c r="B24" s="27" t="s">
        <v>32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9.75</v>
      </c>
      <c r="I24" s="2">
        <v>9.7899999999999991</v>
      </c>
    </row>
    <row r="25" spans="1:9" x14ac:dyDescent="0.25">
      <c r="A25" s="1" t="s">
        <v>33</v>
      </c>
      <c r="B25" s="12" t="s">
        <v>34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8.5299999999999994</v>
      </c>
      <c r="I25" s="2">
        <v>8.57</v>
      </c>
    </row>
    <row r="26" spans="1:9" x14ac:dyDescent="0.25">
      <c r="A26" s="1" t="s">
        <v>35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36</v>
      </c>
      <c r="B27" s="12" t="s">
        <v>37</v>
      </c>
      <c r="C27" s="7">
        <v>150</v>
      </c>
      <c r="D27" s="15">
        <v>6.3</v>
      </c>
      <c r="E27" s="15">
        <v>7.3</v>
      </c>
      <c r="F27" s="15">
        <v>33.6</v>
      </c>
      <c r="G27" s="18">
        <v>233.7</v>
      </c>
      <c r="H27" s="2">
        <v>15.89</v>
      </c>
      <c r="I27" s="2">
        <v>15.89</v>
      </c>
    </row>
    <row r="28" spans="1:9" ht="56.25" x14ac:dyDescent="0.25">
      <c r="A28" s="1" t="s">
        <v>38</v>
      </c>
      <c r="B28" s="3" t="s">
        <v>39</v>
      </c>
      <c r="C28" s="7">
        <v>100</v>
      </c>
      <c r="D28" s="6">
        <v>6.9</v>
      </c>
      <c r="E28" s="6">
        <v>6.6</v>
      </c>
      <c r="F28" s="6">
        <v>51.6</v>
      </c>
      <c r="G28" s="13">
        <v>217.4</v>
      </c>
      <c r="H28" s="1">
        <v>48.46</v>
      </c>
      <c r="I28" s="1">
        <v>49.1</v>
      </c>
    </row>
    <row r="29" spans="1:9" x14ac:dyDescent="0.25">
      <c r="A29" s="1" t="s">
        <v>40</v>
      </c>
      <c r="B29" s="12" t="s">
        <v>41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15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1.99</v>
      </c>
    </row>
    <row r="31" spans="1:9" ht="33.75" x14ac:dyDescent="0.25">
      <c r="A31" s="1" t="str">
        <f>VLOOKUP($B31,[1]Выпека!$A$5:$V$56,22,FALSE)</f>
        <v>ПР</v>
      </c>
      <c r="B31" s="3" t="s">
        <v>13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4.5199999999999996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42</v>
      </c>
      <c r="B33" s="3" t="s">
        <v>43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9</v>
      </c>
      <c r="C35" s="10">
        <f t="shared" ref="C35:I35" si="2">C33+C31+C30+C28+C27+C25+C24</f>
        <v>830</v>
      </c>
      <c r="D35" s="10">
        <f t="shared" si="2"/>
        <v>22.140000000000004</v>
      </c>
      <c r="E35" s="10">
        <f t="shared" si="2"/>
        <v>22.76</v>
      </c>
      <c r="F35" s="10">
        <f t="shared" si="2"/>
        <v>116.15</v>
      </c>
      <c r="G35" s="10">
        <f t="shared" si="2"/>
        <v>833.73</v>
      </c>
      <c r="H35" s="10">
        <f t="shared" si="2"/>
        <v>102</v>
      </c>
      <c r="I35" s="10">
        <f t="shared" si="2"/>
        <v>102.91999999999999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44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14.96</v>
      </c>
    </row>
    <row r="39" spans="1:9" ht="33.75" x14ac:dyDescent="0.25">
      <c r="A39" s="5" t="s">
        <v>11</v>
      </c>
      <c r="B39" s="3" t="s">
        <v>19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26.4</v>
      </c>
    </row>
    <row r="40" spans="1:9" x14ac:dyDescent="0.25">
      <c r="A40" s="1"/>
      <c r="B40" s="9" t="s">
        <v>9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41.36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 t="s">
        <v>20</v>
      </c>
      <c r="C46" s="1"/>
      <c r="D46" s="10">
        <f>D40+D35+D19</f>
        <v>51.010000000000005</v>
      </c>
      <c r="E46" s="10">
        <f t="shared" ref="E46:G46" si="3">E40+E35+E19</f>
        <v>53.31</v>
      </c>
      <c r="F46" s="10">
        <f t="shared" si="3"/>
        <v>226.32</v>
      </c>
      <c r="G46" s="10">
        <f t="shared" si="3"/>
        <v>1654.56</v>
      </c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2025-01-27T06:27:56Z</dcterms:modified>
</cp:coreProperties>
</file>