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1738B9D2-C054-4421-A8E3-1BADCF79EF5D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G44" i="1" s="1"/>
  <c r="F33" i="1"/>
  <c r="F44" i="1" s="1"/>
  <c r="E33" i="1"/>
  <c r="E44" i="1" s="1"/>
  <c r="D33" i="1"/>
  <c r="D44" i="1" s="1"/>
  <c r="C33" i="1"/>
  <c r="A3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<sst xmlns="http://schemas.openxmlformats.org/spreadsheetml/2006/main" count="47" uniqueCount="41">
  <si>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</si>
  <si>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</si>
  <si>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</si>
  <si>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</si>
  <si>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</si>
  <si>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</si>
  <si>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</si>
  <si>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</si>
  <si>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</si>
  <si>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</si>
  <si>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</si>
  <si>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</si>
  <si>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</si>
  <si>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ПР</t>
  </si>
  <si>
    <t>ХЛЕБ РЖАНО ПШЕНИЧНЫЙ</t>
  </si>
  <si>
    <t>Горячий обед</t>
  </si>
  <si>
    <t>Итого за день</t>
  </si>
  <si>
    <t>питание детей</t>
  </si>
  <si>
    <t>(начальная с 7 до 11 лет)</t>
  </si>
  <si>
    <t xml:space="preserve">ХЛЕБ ПШЕНИЧНЫЙ </t>
  </si>
  <si>
    <t>2гн</t>
  </si>
  <si>
    <t>ЧАЙ С САХАРОМ</t>
  </si>
  <si>
    <t>21  января 2025г</t>
  </si>
  <si>
    <t>цена с меньшей наценкой для учащихся</t>
  </si>
  <si>
    <t>Цена с 70% нценкой</t>
  </si>
  <si>
    <t>ОГУРЕЦ свежий</t>
  </si>
  <si>
    <t>6г</t>
  </si>
  <si>
    <t>РИС ОТВАРНОЙ</t>
  </si>
  <si>
    <t>294-2011</t>
  </si>
  <si>
    <t>КОТЛЕТА из   КУРИЦЫ с соусом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</si>
  <si>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</si>
  <si>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</si>
  <si>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</si>
  <si>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</si>
  <si>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</si>
  <si>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</si>
  <si>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</si>
  <si>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54-4гн 2020</t>
  </si>
  <si>
    <t>КОМПОТ ИЗ ИЗЮМА</t>
  </si>
  <si>
    <t>КОРЖИКИ МОЛОЧНЫЕ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</si>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</sst>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0.01-2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4"/>
    </sheetView>
  </sheetViews>
  <sheetFormatPr defaultRowHeight="15" x14ac:dyDescent="0.25"/>
  <sheetData>
    <row r="1" spans="1:9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0" t="s">
        <v>0</v>
      </c>
      <c r="B5" s="20" t="s">
        <v>1</v>
      </c>
      <c r="C5" s="21" t="s">
        <v>2</v>
      </c>
      <c r="D5" s="20" t="s">
        <v>3</v>
      </c>
      <c r="E5" s="20"/>
      <c r="F5" s="20"/>
      <c r="G5" s="18" t="s">
        <v>4</v>
      </c>
      <c r="H5" s="18" t="s">
        <v>23</v>
      </c>
      <c r="I5" s="18" t="s">
        <v>24</v>
      </c>
    </row>
    <row r="6" spans="1:9" ht="45" x14ac:dyDescent="0.25">
      <c r="A6" s="20"/>
      <c r="B6" s="20"/>
      <c r="C6" s="21"/>
      <c r="D6" s="16" t="s">
        <v>5</v>
      </c>
      <c r="E6" s="16" t="s">
        <v>6</v>
      </c>
      <c r="F6" s="16" t="s">
        <v>7</v>
      </c>
      <c r="G6" s="18"/>
      <c r="H6" s="18"/>
      <c r="I6" s="18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>
        <v>3</v>
      </c>
      <c r="B9" s="3" t="s">
        <v>25</v>
      </c>
      <c r="C9" s="1">
        <v>45</v>
      </c>
      <c r="D9" s="2">
        <v>1.17</v>
      </c>
      <c r="E9" s="2">
        <v>0.1</v>
      </c>
      <c r="F9" s="2">
        <v>3.5</v>
      </c>
      <c r="G9" s="2">
        <v>22.1</v>
      </c>
      <c r="H9" s="2"/>
      <c r="I9" s="2">
        <v>25.92</v>
      </c>
    </row>
    <row r="10" spans="1:9" ht="33.75" x14ac:dyDescent="0.25">
      <c r="A10" s="1" t="s">
        <v>26</v>
      </c>
      <c r="B10" s="3" t="s">
        <v>27</v>
      </c>
      <c r="C10" s="1">
        <v>150</v>
      </c>
      <c r="D10" s="2">
        <v>3.7</v>
      </c>
      <c r="E10" s="2">
        <v>4.8</v>
      </c>
      <c r="F10" s="2">
        <v>36.5</v>
      </c>
      <c r="G10" s="2">
        <v>203.5</v>
      </c>
      <c r="H10" s="2"/>
      <c r="I10" s="2">
        <v>15.89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>
        <v>9.52</v>
      </c>
    </row>
    <row r="12" spans="1:9" ht="45" x14ac:dyDescent="0.25">
      <c r="A12" s="1" t="s">
        <v>28</v>
      </c>
      <c r="B12" s="3" t="s">
        <v>29</v>
      </c>
      <c r="C12" s="7">
        <v>100</v>
      </c>
      <c r="D12" s="2">
        <v>9.7200000000000006</v>
      </c>
      <c r="E12" s="2">
        <v>12.38</v>
      </c>
      <c r="F12" s="2">
        <v>28.14</v>
      </c>
      <c r="G12" s="2">
        <v>223</v>
      </c>
      <c r="H12" s="2"/>
      <c r="I12" s="2">
        <v>52.72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19</v>
      </c>
      <c r="C14" s="4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2.99</v>
      </c>
    </row>
    <row r="15" spans="1:9" ht="45" x14ac:dyDescent="0.25">
      <c r="A15" s="1" t="s">
        <v>13</v>
      </c>
      <c r="B15" s="3" t="s">
        <v>14</v>
      </c>
      <c r="C15" s="4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1.99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1" t="s">
        <v>20</v>
      </c>
      <c r="B17" s="3" t="s">
        <v>21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13">
        <v>26.8</v>
      </c>
      <c r="H17" s="2"/>
      <c r="I17" s="2">
        <v>2.83</v>
      </c>
    </row>
    <row r="18" spans="1:9" x14ac:dyDescent="0.25">
      <c r="A18" s="1"/>
      <c r="B18" s="23" t="s">
        <v>9</v>
      </c>
      <c r="C18" s="15">
        <f>SUM(C9:C17)</f>
        <v>545</v>
      </c>
      <c r="D18" s="15">
        <f>SUM(D9:D17)</f>
        <v>18.21</v>
      </c>
      <c r="E18" s="15">
        <f>SUM(E9:E17)</f>
        <v>17.8</v>
      </c>
      <c r="F18" s="15">
        <f>SUM(F9:F17)</f>
        <v>75.330000000000013</v>
      </c>
      <c r="G18" s="15">
        <f>SUM(G9:G17)</f>
        <v>591.52</v>
      </c>
      <c r="H18" s="10"/>
      <c r="I18" s="10">
        <f>I17+I15+I14+I12+I10+I9</f>
        <v>102.34</v>
      </c>
    </row>
    <row r="19" spans="1:9" x14ac:dyDescent="0.25">
      <c r="A19" s="1"/>
      <c r="B19" s="15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2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5" t="s">
        <v>15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78.75" x14ac:dyDescent="0.25">
      <c r="A25" s="1" t="s">
        <v>30</v>
      </c>
      <c r="B25" s="3" t="s">
        <v>31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>
        <v>7.25</v>
      </c>
      <c r="I25" s="2">
        <v>7.25</v>
      </c>
    </row>
    <row r="26" spans="1:9" x14ac:dyDescent="0.25">
      <c r="A26" s="5" t="s">
        <v>32</v>
      </c>
      <c r="B26" s="12" t="s">
        <v>33</v>
      </c>
      <c r="C26" s="7">
        <v>250</v>
      </c>
      <c r="D26" s="6">
        <v>2.69</v>
      </c>
      <c r="E26" s="2">
        <v>2.84</v>
      </c>
      <c r="F26" s="2">
        <v>17.46</v>
      </c>
      <c r="G26" s="2">
        <v>168.25</v>
      </c>
      <c r="H26" s="2">
        <v>14.35</v>
      </c>
      <c r="I26" s="2">
        <v>14.35</v>
      </c>
    </row>
    <row r="27" spans="1:9" ht="33.75" x14ac:dyDescent="0.25">
      <c r="A27" s="1" t="s">
        <v>34</v>
      </c>
      <c r="B27" s="3" t="s">
        <v>35</v>
      </c>
      <c r="C27" s="1">
        <v>150</v>
      </c>
      <c r="D27" s="2">
        <v>3.2</v>
      </c>
      <c r="E27" s="2">
        <v>5.2</v>
      </c>
      <c r="F27" s="2">
        <v>19.8</v>
      </c>
      <c r="G27" s="2">
        <v>139.4</v>
      </c>
      <c r="H27" s="1">
        <v>25.21</v>
      </c>
      <c r="I27" s="1">
        <v>25.21</v>
      </c>
    </row>
    <row r="28" spans="1:9" x14ac:dyDescent="0.25">
      <c r="A28" s="1">
        <v>229</v>
      </c>
      <c r="B28" s="24" t="s">
        <v>36</v>
      </c>
      <c r="C28" s="1">
        <v>100</v>
      </c>
      <c r="D28" s="2">
        <v>9.9</v>
      </c>
      <c r="E28" s="2">
        <v>7.52</v>
      </c>
      <c r="F28" s="2">
        <v>40.729999999999997</v>
      </c>
      <c r="G28" s="2">
        <v>158.1</v>
      </c>
      <c r="H28" s="2">
        <v>49.44</v>
      </c>
      <c r="I28" s="2">
        <v>52.66</v>
      </c>
    </row>
    <row r="29" spans="1:9" x14ac:dyDescent="0.25">
      <c r="A29" s="5"/>
      <c r="B29" s="12"/>
      <c r="C29" s="1"/>
      <c r="D29" s="2"/>
      <c r="E29" s="2"/>
      <c r="F29" s="2"/>
      <c r="G29" s="2"/>
      <c r="H29" s="2"/>
      <c r="I29" s="2"/>
    </row>
    <row r="30" spans="1:9" ht="33.75" x14ac:dyDescent="0.25">
      <c r="A30" s="1" t="str">
        <f>VLOOKUP($B31,[1]Выпека!$A$5:$V$56,22,FALSE)</f>
        <v>ПР</v>
      </c>
      <c r="B30" s="3" t="s">
        <v>19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1.99</v>
      </c>
      <c r="I30" s="2">
        <v>1.99</v>
      </c>
    </row>
    <row r="31" spans="1:9" ht="45" x14ac:dyDescent="0.25">
      <c r="A31" s="1" t="s">
        <v>11</v>
      </c>
      <c r="B31" s="3" t="s">
        <v>14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4.66</v>
      </c>
      <c r="I31" s="2">
        <v>4.66</v>
      </c>
    </row>
    <row r="32" spans="1:9" ht="33.75" x14ac:dyDescent="0.25">
      <c r="A32" s="5" t="s">
        <v>37</v>
      </c>
      <c r="B32" s="3" t="s">
        <v>38</v>
      </c>
      <c r="C32" s="1">
        <v>200</v>
      </c>
      <c r="D32" s="6">
        <v>0.4</v>
      </c>
      <c r="E32" s="6">
        <v>0.1</v>
      </c>
      <c r="F32" s="6">
        <v>18.399999999999999</v>
      </c>
      <c r="G32" s="13">
        <v>75.8</v>
      </c>
      <c r="H32" s="2">
        <v>2.83</v>
      </c>
      <c r="I32" s="2">
        <v>10.75</v>
      </c>
    </row>
    <row r="33" spans="1:9" x14ac:dyDescent="0.25">
      <c r="A33" s="1"/>
      <c r="B33" s="9" t="s">
        <v>9</v>
      </c>
      <c r="C33" s="1">
        <f>SUM(C25:C32)</f>
        <v>830</v>
      </c>
      <c r="D33" s="10">
        <f>D32+D31+D30+D28+D27+D26+D25</f>
        <v>22.14</v>
      </c>
      <c r="E33" s="10">
        <f>SUM(E25:E32)</f>
        <v>22.48</v>
      </c>
      <c r="F33" s="10">
        <f>SUM(F25:F32)</f>
        <v>103.28</v>
      </c>
      <c r="G33" s="10">
        <f>SUM(G25:G32)</f>
        <v>785.93</v>
      </c>
      <c r="H33" s="10">
        <f>SUM(H25:H32)</f>
        <v>105.72999999999999</v>
      </c>
      <c r="I33" s="10">
        <f>SUM(I25:I32)</f>
        <v>116.86999999999999</v>
      </c>
    </row>
    <row r="34" spans="1:9" x14ac:dyDescent="0.25">
      <c r="A34" s="1"/>
      <c r="B34" s="11"/>
      <c r="C34" s="1"/>
      <c r="D34" s="2"/>
      <c r="E34" s="2"/>
      <c r="F34" s="2"/>
      <c r="G34" s="2"/>
      <c r="H34" s="2"/>
      <c r="I34" s="2"/>
    </row>
    <row r="35" spans="1:9" x14ac:dyDescent="0.25">
      <c r="A35" s="1"/>
      <c r="B35" s="9" t="s">
        <v>12</v>
      </c>
      <c r="C35" s="1"/>
      <c r="D35" s="2"/>
      <c r="E35" s="2"/>
      <c r="F35" s="2"/>
      <c r="G35" s="2"/>
      <c r="H35" s="2"/>
      <c r="I35" s="2"/>
    </row>
    <row r="36" spans="1:9" ht="33.75" x14ac:dyDescent="0.25">
      <c r="A36" s="5" t="s">
        <v>11</v>
      </c>
      <c r="B36" s="3" t="s">
        <v>39</v>
      </c>
      <c r="C36" s="7">
        <v>100</v>
      </c>
      <c r="D36" s="8">
        <v>8.1199999999999992</v>
      </c>
      <c r="E36" s="8">
        <v>10.220000000000001</v>
      </c>
      <c r="F36" s="8">
        <v>31.34</v>
      </c>
      <c r="G36" s="8">
        <v>232.5</v>
      </c>
      <c r="H36" s="1"/>
      <c r="I36" s="8">
        <v>19.670000000000002</v>
      </c>
    </row>
    <row r="37" spans="1:9" ht="22.5" x14ac:dyDescent="0.25">
      <c r="A37" s="5" t="s">
        <v>40</v>
      </c>
      <c r="B37" s="3" t="s">
        <v>21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2.83</v>
      </c>
    </row>
    <row r="38" spans="1:9" x14ac:dyDescent="0.25">
      <c r="A38" s="1"/>
      <c r="B38" s="9" t="s">
        <v>9</v>
      </c>
      <c r="C38" s="17">
        <f>C37+C36</f>
        <v>300</v>
      </c>
      <c r="D38" s="17">
        <f t="shared" ref="D38:G38" si="0">D37+D36</f>
        <v>8.3199999999999985</v>
      </c>
      <c r="E38" s="17">
        <f t="shared" si="0"/>
        <v>10.220000000000001</v>
      </c>
      <c r="F38" s="17">
        <f t="shared" si="0"/>
        <v>37.840000000000003</v>
      </c>
      <c r="G38" s="17">
        <f t="shared" si="0"/>
        <v>259.3</v>
      </c>
      <c r="H38" s="2"/>
      <c r="I38" s="10">
        <f>SUM(I36:I37)</f>
        <v>22.5</v>
      </c>
    </row>
    <row r="39" spans="1:9" x14ac:dyDescent="0.25">
      <c r="A39" s="1"/>
      <c r="B39" s="9"/>
      <c r="C39" s="1"/>
      <c r="D39" s="10"/>
      <c r="E39" s="10"/>
      <c r="F39" s="10"/>
      <c r="G39" s="10"/>
      <c r="H39" s="10"/>
      <c r="I39" s="10"/>
    </row>
    <row r="40" spans="1:9" x14ac:dyDescent="0.25">
      <c r="A40" s="1"/>
      <c r="B40" s="3"/>
      <c r="C40" s="1"/>
      <c r="D40" s="1"/>
      <c r="E40" s="1"/>
      <c r="F40" s="1"/>
      <c r="G40" s="1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5"/>
      <c r="D42" s="10"/>
      <c r="E42" s="10"/>
      <c r="F42" s="10"/>
      <c r="G42" s="10"/>
      <c r="H42" s="2"/>
      <c r="I42" s="2"/>
    </row>
    <row r="43" spans="1:9" x14ac:dyDescent="0.25">
      <c r="A43" s="1"/>
      <c r="B43" s="3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11" t="s">
        <v>16</v>
      </c>
      <c r="C44" s="1"/>
      <c r="D44" s="10">
        <f>D33+D18+D38</f>
        <v>48.67</v>
      </c>
      <c r="E44" s="10">
        <f t="shared" ref="E44:G44" si="1">E33+E18+E38</f>
        <v>50.5</v>
      </c>
      <c r="F44" s="10">
        <f t="shared" si="1"/>
        <v>216.45000000000002</v>
      </c>
      <c r="G44" s="10">
        <f t="shared" si="1"/>
        <v>1636.7499999999998</v>
      </c>
      <c r="H44" s="10"/>
      <c r="I44" s="10"/>
    </row>
    <row r="45" spans="1:9" x14ac:dyDescent="0.25">
      <c r="A45" s="1"/>
      <c r="B45" s="11"/>
      <c r="C45" s="1"/>
      <c r="D45" s="10"/>
      <c r="E45" s="10"/>
      <c r="F45" s="10"/>
      <c r="G45" s="10"/>
      <c r="H45" s="2"/>
      <c r="I45" s="10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2025-01-23T00:43:43Z</dcterms:modified>
</cp:coreProperties>
</file>