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961F667F-7670-40EA-8304-785EA65860D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F40" i="1"/>
  <c r="E40" i="1"/>
  <c r="D40" i="1"/>
  <c r="C40" i="1"/>
  <c r="A38" i="1"/>
  <c r="I35" i="1"/>
  <c r="H35" i="1"/>
  <c r="G35" i="1"/>
  <c r="F35" i="1"/>
  <c r="E35" i="1"/>
  <c r="D35" i="1"/>
  <c r="C35" i="1"/>
  <c r="A31" i="1"/>
  <c r="A30" i="1"/>
  <c r="I19" i="1"/>
  <c r="G19" i="1"/>
  <c r="F19" i="1"/>
  <c r="E19" i="1"/>
  <c r="D19" i="1"/>
  <c r="C19" i="1"/>
  <c r="A16" i="1"/>
  <c r="A15" i="1"/>
  <c r="D42" i="1" l="1"/>
  <c r="E42" i="1"/>
  <c r="F42" i="1"/>
  <c r="G42" i="1"/>
</calcChain>
</file>

<file path=xl/sharedStrings.xml><?xml version="1.0" encoding="utf-8"?>
<sst xmlns="http://schemas.openxmlformats.org/spreadsheetml/2006/main" count="51" uniqueCount="45">
  <si>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</si>
  <si>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</si>
  <si>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</si>
  <si>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</si>
  <si>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</si>
  <si>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</si>
  <si>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</si>
  <si>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</si>
  <si>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</si>
  <si>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</si>
  <si>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</si>
  <si>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</si>
  <si>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</si>
  <si>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ПШЕНИЧНЫЙ (30)</t>
  </si>
  <si>
    <t>ПР</t>
  </si>
  <si>
    <t>ХЛЕБ РЖАНО ПШЕНИЧНЫЙ</t>
  </si>
  <si>
    <t>Горячий обед</t>
  </si>
  <si>
    <t>Итого за день</t>
  </si>
  <si>
    <t xml:space="preserve"> с 7 до 11 лет</t>
  </si>
  <si>
    <t>Цена с наценкой</t>
  </si>
  <si>
    <t>СОК ФРУКТОВЫЙ</t>
  </si>
  <si>
    <t>15   января 2025г</t>
  </si>
  <si>
    <t xml:space="preserve">питание детей </t>
  </si>
  <si>
    <t>Цена с наименьшей наценкой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</si>
  <si>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</si>
  <si>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</si>
  <si>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</si>
  <si>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</si>
  <si>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</si>
  <si>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4гн</t>
  </si>
  <si>
    <t>ЧАЙ С МОЛОКОМ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</si>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</sst>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3.01-1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topLeftCell="A34" zoomScaleNormal="100" workbookViewId="0">
      <selection activeCell="J51" sqref="J51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22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0</v>
      </c>
      <c r="B5" s="23" t="s">
        <v>1</v>
      </c>
      <c r="C5" s="24" t="s">
        <v>2</v>
      </c>
      <c r="D5" s="23" t="s">
        <v>3</v>
      </c>
      <c r="E5" s="23"/>
      <c r="F5" s="23"/>
      <c r="G5" s="19" t="s">
        <v>4</v>
      </c>
      <c r="H5" s="19" t="s">
        <v>23</v>
      </c>
      <c r="I5" s="19" t="s">
        <v>19</v>
      </c>
    </row>
    <row r="6" spans="1:9" ht="45" x14ac:dyDescent="0.25">
      <c r="A6" s="23"/>
      <c r="B6" s="23"/>
      <c r="C6" s="24"/>
      <c r="D6" s="17" t="s">
        <v>5</v>
      </c>
      <c r="E6" s="17" t="s">
        <v>6</v>
      </c>
      <c r="F6" s="17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14</v>
      </c>
      <c r="B9" s="3" t="s">
        <v>24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/>
      <c r="I9" s="2">
        <v>14.6</v>
      </c>
    </row>
    <row r="10" spans="1:9" ht="45" x14ac:dyDescent="0.25">
      <c r="A10" s="1" t="s">
        <v>14</v>
      </c>
      <c r="B10" s="3" t="s">
        <v>25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/>
      <c r="I10" s="2">
        <v>28.77</v>
      </c>
    </row>
    <row r="11" spans="1:9" ht="22.5" x14ac:dyDescent="0.25">
      <c r="A11" s="1" t="s">
        <v>14</v>
      </c>
      <c r="B11" s="3" t="s">
        <v>26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/>
      <c r="I11" s="2">
        <v>24.88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27</v>
      </c>
      <c r="B14" s="3" t="s">
        <v>28</v>
      </c>
      <c r="C14" s="1">
        <v>200</v>
      </c>
      <c r="D14" s="25">
        <v>7.9</v>
      </c>
      <c r="E14" s="25">
        <v>9.8000000000000007</v>
      </c>
      <c r="F14" s="25">
        <v>38.6</v>
      </c>
      <c r="G14" s="26">
        <v>207.7</v>
      </c>
      <c r="H14" s="2"/>
      <c r="I14" s="2">
        <v>22.4</v>
      </c>
    </row>
    <row r="15" spans="1:9" ht="45" x14ac:dyDescent="0.25">
      <c r="A15" s="1" t="str">
        <f>VLOOKUP($B15,[1]Выпека!$A$5:$V$56,22,FALSE)</f>
        <v>ПР</v>
      </c>
      <c r="B15" s="3" t="s">
        <v>15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1.93</v>
      </c>
    </row>
    <row r="16" spans="1:9" ht="33.75" x14ac:dyDescent="0.25">
      <c r="A16" s="1" t="str">
        <f>VLOOKUP($B16,[1]Выпека!$A$5:$V$56,22,FALSE)</f>
        <v>ПР</v>
      </c>
      <c r="B16" s="3" t="s">
        <v>13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/>
      <c r="I16" s="2">
        <v>2.71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33.75" x14ac:dyDescent="0.25">
      <c r="A18" s="5" t="s">
        <v>29</v>
      </c>
      <c r="B18" s="3" t="s">
        <v>30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/>
      <c r="I18" s="2">
        <v>6.71</v>
      </c>
    </row>
    <row r="19" spans="1:9" x14ac:dyDescent="0.25">
      <c r="A19" s="1"/>
      <c r="B19" s="11" t="s">
        <v>9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/>
      <c r="I19" s="10">
        <f t="shared" ref="I19" si="1">I18+I16+I15+I14+I11+I10+I9</f>
        <v>101.99999999999999</v>
      </c>
    </row>
    <row r="20" spans="1:9" x14ac:dyDescent="0.25">
      <c r="A20" s="1"/>
      <c r="B20" s="16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6" t="s">
        <v>16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31</v>
      </c>
      <c r="B24" s="27" t="s">
        <v>32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9.75</v>
      </c>
      <c r="I24" s="2">
        <v>9.75</v>
      </c>
    </row>
    <row r="25" spans="1:9" x14ac:dyDescent="0.25">
      <c r="A25" s="1" t="s">
        <v>33</v>
      </c>
      <c r="B25" s="12" t="s">
        <v>34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8.5299999999999994</v>
      </c>
      <c r="I25" s="2">
        <v>8.5299999999999994</v>
      </c>
    </row>
    <row r="26" spans="1:9" x14ac:dyDescent="0.25">
      <c r="A26" s="1" t="s">
        <v>35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36</v>
      </c>
      <c r="B27" s="12" t="s">
        <v>37</v>
      </c>
      <c r="C27" s="7">
        <v>150</v>
      </c>
      <c r="D27" s="15">
        <v>6.3</v>
      </c>
      <c r="E27" s="15">
        <v>7.3</v>
      </c>
      <c r="F27" s="15">
        <v>33.6</v>
      </c>
      <c r="G27" s="18">
        <v>233.7</v>
      </c>
      <c r="H27" s="2">
        <v>15.89</v>
      </c>
      <c r="I27" s="2">
        <v>15.89</v>
      </c>
    </row>
    <row r="28" spans="1:9" ht="56.25" x14ac:dyDescent="0.25">
      <c r="A28" s="1" t="s">
        <v>38</v>
      </c>
      <c r="B28" s="3" t="s">
        <v>39</v>
      </c>
      <c r="C28" s="7">
        <v>100</v>
      </c>
      <c r="D28" s="6">
        <v>6.9</v>
      </c>
      <c r="E28" s="6">
        <v>6.6</v>
      </c>
      <c r="F28" s="6">
        <v>51.6</v>
      </c>
      <c r="G28" s="13">
        <v>217.4</v>
      </c>
      <c r="H28" s="1">
        <v>48.46</v>
      </c>
      <c r="I28" s="1">
        <v>50.21</v>
      </c>
    </row>
    <row r="29" spans="1:9" x14ac:dyDescent="0.25">
      <c r="A29" s="1" t="s">
        <v>40</v>
      </c>
      <c r="B29" s="12" t="s">
        <v>41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15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1.93</v>
      </c>
      <c r="I30" s="2">
        <v>1.93</v>
      </c>
    </row>
    <row r="31" spans="1:9" ht="33.75" x14ac:dyDescent="0.25">
      <c r="A31" s="1" t="str">
        <f>VLOOKUP($B31,[1]Выпека!$A$5:$V$56,22,FALSE)</f>
        <v>ПР</v>
      </c>
      <c r="B31" s="3" t="s">
        <v>13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4.5199999999999996</v>
      </c>
      <c r="I31" s="2">
        <v>4.5199999999999996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42</v>
      </c>
      <c r="B33" s="3" t="s">
        <v>43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9</v>
      </c>
      <c r="C35" s="10">
        <f t="shared" ref="C35:I35" si="2">C33+C31+C30+C28+C27+C25+C24</f>
        <v>830</v>
      </c>
      <c r="D35" s="10">
        <f t="shared" si="2"/>
        <v>22.140000000000004</v>
      </c>
      <c r="E35" s="10">
        <f t="shared" si="2"/>
        <v>22.76</v>
      </c>
      <c r="F35" s="10">
        <f t="shared" si="2"/>
        <v>116.15</v>
      </c>
      <c r="G35" s="10">
        <f t="shared" si="2"/>
        <v>833.73</v>
      </c>
      <c r="H35" s="10">
        <f t="shared" si="2"/>
        <v>102</v>
      </c>
      <c r="I35" s="10">
        <f t="shared" si="2"/>
        <v>103.75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44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14.96</v>
      </c>
    </row>
    <row r="39" spans="1:9" ht="33.75" x14ac:dyDescent="0.25">
      <c r="A39" s="5" t="s">
        <v>11</v>
      </c>
      <c r="B39" s="3" t="s">
        <v>20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23.4</v>
      </c>
    </row>
    <row r="40" spans="1:9" x14ac:dyDescent="0.25">
      <c r="A40" s="1"/>
      <c r="B40" s="9" t="s">
        <v>9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38.36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11" t="s">
        <v>17</v>
      </c>
      <c r="C42" s="1"/>
      <c r="D42" s="10">
        <f>D40+D35+D19</f>
        <v>51.010000000000005</v>
      </c>
      <c r="E42" s="10">
        <f t="shared" ref="E42:G42" si="3">E40+E35+E19</f>
        <v>53.31</v>
      </c>
      <c r="F42" s="10">
        <f t="shared" si="3"/>
        <v>226.32</v>
      </c>
      <c r="G42" s="10">
        <f t="shared" si="3"/>
        <v>1654.56</v>
      </c>
      <c r="H42" s="10"/>
      <c r="I42" s="10"/>
    </row>
    <row r="43" spans="1:9" x14ac:dyDescent="0.25">
      <c r="A43" s="1"/>
      <c r="B43" s="3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2025-01-10T06:30:16Z</dcterms:modified>
</cp:coreProperties>
</file>