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4ABD510E-CCD7-4EE6-BDC2-E9418A728DE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A32" i="1"/>
  <c r="A31" i="1"/>
  <c r="I22" i="1"/>
  <c r="H22" i="1"/>
  <c r="G22" i="1"/>
  <c r="F22" i="1"/>
  <c r="E22" i="1"/>
  <c r="D22" i="1"/>
  <c r="C22" i="1"/>
  <c r="I20" i="1"/>
  <c r="H20" i="1"/>
  <c r="G20" i="1"/>
  <c r="F20" i="1"/>
  <c r="E20" i="1"/>
  <c r="D20" i="1"/>
  <c r="C20" i="1"/>
  <c r="A15" i="1"/>
  <c r="A14" i="1"/>
  <c r="A12" i="1"/>
</calcChain>
</file>

<file path=xl/sharedStrings.xml><?xml version="1.0" encoding="utf-8"?>
<sst xmlns="http://schemas.openxmlformats.org/spreadsheetml/2006/main" count="40" uniqueCount="37">
  <si>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</si>
  <si>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</si>
  <si>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</si>
  <si>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</si>
  <si>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</si>
  <si>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</si>
  <si>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</si>
  <si>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</si>
  <si>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</si>
  <si>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</si>
  <si>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</si>
  <si>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ХЛЕБ ПШЕНИЧНЫЙ (30)</t>
  </si>
  <si>
    <t>ПР</t>
  </si>
  <si>
    <t>ХЛЕБ РЖАНО ПШЕНИЧНЫЙ</t>
  </si>
  <si>
    <t>Горячий обед</t>
  </si>
  <si>
    <t>ЧАЙ С МОЛОКОМ</t>
  </si>
  <si>
    <t>19   декабря 2024г</t>
  </si>
  <si>
    <t>питание детей</t>
  </si>
  <si>
    <t>(  с 12 и старше)</t>
  </si>
  <si>
    <t>цена с  наценкой завтрак 46% обед-34%</t>
  </si>
  <si>
    <t>Цена с 50% нценкой</t>
  </si>
  <si>
    <t>3з</t>
  </si>
  <si>
    <t>ПОМИДОР В НАРЕЗКЕ</t>
  </si>
  <si>
    <t>11м</t>
  </si>
  <si>
    <t>ПЛОВ</t>
  </si>
  <si>
    <t>СВЕЖИЕ ЯБЛОКИ</t>
  </si>
  <si>
    <t>3гн</t>
  </si>
  <si>
    <t>23з</t>
  </si>
  <si>
    <t>Маринад овощной с томатом</t>
  </si>
  <si>
    <t>БОРЩ С КАПУСТОЙ И КАРТОФЕЛЕМ</t>
  </si>
  <si>
    <t>4м</t>
  </si>
  <si>
    <t xml:space="preserve">КОТЛЕТЫ ИЗ ГОВЯИНЫ </t>
  </si>
  <si>
    <t>310-2011</t>
  </si>
  <si>
    <t>КАРТОФЕЛЬ ОТВАРНОЙ</t>
  </si>
  <si>
    <t xml:space="preserve">ХЛЕБ ПШЕНИЧНЫЙ </t>
  </si>
  <si>
    <t>1хн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</si>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</sst>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6.12.%20%20&#1087;&#1086;%2021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37" zoomScaleNormal="100" workbookViewId="0">
      <selection sqref="A1:I36"/>
    </sheetView>
  </sheetViews>
  <sheetFormatPr defaultRowHeight="15" x14ac:dyDescent="0.25"/>
  <sheetData>
    <row r="1" spans="1:9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4" t="s">
        <v>17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18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2" t="s">
        <v>0</v>
      </c>
      <c r="B5" s="22" t="s">
        <v>1</v>
      </c>
      <c r="C5" s="23" t="s">
        <v>2</v>
      </c>
      <c r="D5" s="22" t="s">
        <v>3</v>
      </c>
      <c r="E5" s="22"/>
      <c r="F5" s="22"/>
      <c r="G5" s="20" t="s">
        <v>4</v>
      </c>
      <c r="H5" s="20" t="s">
        <v>19</v>
      </c>
      <c r="I5" s="20" t="s">
        <v>20</v>
      </c>
    </row>
    <row r="6" spans="1:9" ht="45" x14ac:dyDescent="0.25">
      <c r="A6" s="22"/>
      <c r="B6" s="22"/>
      <c r="C6" s="23"/>
      <c r="D6" s="19" t="s">
        <v>5</v>
      </c>
      <c r="E6" s="19" t="s">
        <v>6</v>
      </c>
      <c r="F6" s="19" t="s">
        <v>7</v>
      </c>
      <c r="G6" s="20"/>
      <c r="H6" s="20"/>
      <c r="I6" s="20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/>
      <c r="I7" s="1">
        <v>9</v>
      </c>
    </row>
    <row r="8" spans="1:9" ht="15" customHeight="1" x14ac:dyDescent="0.25">
      <c r="A8" s="1"/>
      <c r="B8" s="18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21</v>
      </c>
      <c r="B9" s="3" t="s">
        <v>22</v>
      </c>
      <c r="C9" s="7">
        <v>60</v>
      </c>
      <c r="D9" s="6">
        <v>0.7</v>
      </c>
      <c r="E9" s="6">
        <v>0.1</v>
      </c>
      <c r="F9" s="6">
        <v>2.2999999999999998</v>
      </c>
      <c r="G9" s="15">
        <v>12.8</v>
      </c>
      <c r="H9" s="2">
        <v>18.29</v>
      </c>
      <c r="I9" s="2">
        <v>34.57</v>
      </c>
    </row>
    <row r="10" spans="1:9" x14ac:dyDescent="0.25">
      <c r="A10" s="1"/>
      <c r="B10" s="12"/>
      <c r="C10" s="4">
        <v>80</v>
      </c>
      <c r="D10" s="6">
        <v>14.6</v>
      </c>
      <c r="E10" s="6">
        <v>13.9</v>
      </c>
      <c r="F10" s="6">
        <v>13.1</v>
      </c>
      <c r="G10" s="15">
        <v>236.2</v>
      </c>
      <c r="H10" s="1"/>
      <c r="I10" s="1"/>
    </row>
    <row r="11" spans="1:9" x14ac:dyDescent="0.25">
      <c r="A11" s="1" t="s">
        <v>23</v>
      </c>
      <c r="B11" s="12" t="s">
        <v>24</v>
      </c>
      <c r="C11" s="7">
        <v>250</v>
      </c>
      <c r="D11" s="6">
        <v>15.3</v>
      </c>
      <c r="E11" s="6">
        <v>19.7</v>
      </c>
      <c r="F11" s="6">
        <v>38.6</v>
      </c>
      <c r="G11" s="15">
        <v>398.3</v>
      </c>
      <c r="H11" s="1">
        <v>70.89</v>
      </c>
      <c r="I11" s="1">
        <v>71.88</v>
      </c>
    </row>
    <row r="12" spans="1:9" ht="45" x14ac:dyDescent="0.25">
      <c r="A12" s="1" t="str">
        <f>VLOOKUP($B12,[1]Выпека!$A$5:$V$56,22,FALSE)</f>
        <v>ПР</v>
      </c>
      <c r="B12" s="3" t="s">
        <v>13</v>
      </c>
      <c r="C12" s="4">
        <v>20</v>
      </c>
      <c r="D12" s="6">
        <v>2.2999999999999998</v>
      </c>
      <c r="E12" s="6">
        <v>0.2</v>
      </c>
      <c r="F12" s="6">
        <v>14.8</v>
      </c>
      <c r="G12" s="6">
        <v>70.3</v>
      </c>
      <c r="H12" s="2">
        <v>1.67</v>
      </c>
      <c r="I12" s="2">
        <v>1.67</v>
      </c>
    </row>
    <row r="13" spans="1:9" x14ac:dyDescent="0.25">
      <c r="A13" s="25"/>
      <c r="B13" s="26"/>
      <c r="C13" s="4"/>
      <c r="D13" s="6"/>
      <c r="E13" s="6"/>
      <c r="F13" s="6"/>
      <c r="G13" s="15"/>
      <c r="H13" s="1"/>
      <c r="I13" s="1"/>
    </row>
    <row r="14" spans="1:9" ht="45" x14ac:dyDescent="0.25">
      <c r="A14" s="1" t="str">
        <f>VLOOKUP($B14,[1]Выпека!$A$5:$V$56,22,FALSE)</f>
        <v>ПР</v>
      </c>
      <c r="B14" s="3" t="s">
        <v>13</v>
      </c>
      <c r="C14" s="1">
        <v>30</v>
      </c>
      <c r="D14" s="6">
        <v>2.41</v>
      </c>
      <c r="E14" s="6">
        <v>0.37</v>
      </c>
      <c r="F14" s="6">
        <v>14.62</v>
      </c>
      <c r="G14" s="6">
        <v>72.33</v>
      </c>
      <c r="H14" s="2">
        <v>2.9</v>
      </c>
      <c r="I14" s="2">
        <v>2.9</v>
      </c>
    </row>
    <row r="15" spans="1:9" ht="33.75" x14ac:dyDescent="0.25">
      <c r="A15" s="1" t="str">
        <f>VLOOKUP($B15,[1]Выпека!$A$5:$V$56,22,FALSE)</f>
        <v>ПР</v>
      </c>
      <c r="B15" s="3" t="s">
        <v>11</v>
      </c>
      <c r="C15" s="1">
        <v>50</v>
      </c>
      <c r="D15" s="1">
        <v>3.75</v>
      </c>
      <c r="E15" s="1">
        <v>0.38</v>
      </c>
      <c r="F15" s="1">
        <v>24.63</v>
      </c>
      <c r="G15" s="1">
        <v>117.25</v>
      </c>
      <c r="H15" s="2">
        <v>4.5199999999999996</v>
      </c>
      <c r="I15" s="2">
        <v>4.5199999999999996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ht="22.5" x14ac:dyDescent="0.25">
      <c r="A17" s="5" t="s">
        <v>12</v>
      </c>
      <c r="B17" s="3" t="s">
        <v>25</v>
      </c>
      <c r="C17" s="7">
        <v>100</v>
      </c>
      <c r="D17" s="2">
        <v>0.4</v>
      </c>
      <c r="E17" s="2">
        <v>0.4</v>
      </c>
      <c r="F17" s="2">
        <v>9.8000000000000007</v>
      </c>
      <c r="G17" s="2">
        <v>44.4</v>
      </c>
      <c r="H17" s="2">
        <v>18.600000000000001</v>
      </c>
      <c r="I17" s="2">
        <v>18.600000000000001</v>
      </c>
    </row>
    <row r="18" spans="1:9" ht="33.75" x14ac:dyDescent="0.25">
      <c r="A18" s="1" t="s">
        <v>26</v>
      </c>
      <c r="B18" s="3" t="s">
        <v>15</v>
      </c>
      <c r="C18" s="4">
        <v>200</v>
      </c>
      <c r="D18" s="6">
        <v>0.2</v>
      </c>
      <c r="E18" s="6">
        <v>0</v>
      </c>
      <c r="F18" s="6">
        <v>6.4</v>
      </c>
      <c r="G18" s="6">
        <v>26.8</v>
      </c>
      <c r="H18" s="2">
        <v>2.8</v>
      </c>
      <c r="I18" s="2">
        <v>6.71</v>
      </c>
    </row>
    <row r="19" spans="1:9" x14ac:dyDescent="0.25">
      <c r="A19" s="1"/>
      <c r="B19" s="3"/>
      <c r="C19" s="7"/>
      <c r="D19" s="6"/>
      <c r="E19" s="6"/>
      <c r="F19" s="6"/>
      <c r="G19" s="15"/>
      <c r="H19" s="2"/>
      <c r="I19" s="2"/>
    </row>
    <row r="20" spans="1:9" x14ac:dyDescent="0.25">
      <c r="A20" s="1"/>
      <c r="B20" s="3"/>
      <c r="C20" s="27" t="e">
        <f>C18+C14+C12+C11+#REF!+C9</f>
        <v>#REF!</v>
      </c>
      <c r="D20" s="28">
        <f t="shared" ref="D20:I20" si="0">D18+D14+D12+D11+D9</f>
        <v>20.91</v>
      </c>
      <c r="E20" s="28">
        <f t="shared" si="0"/>
        <v>20.37</v>
      </c>
      <c r="F20" s="28">
        <f t="shared" si="0"/>
        <v>76.72</v>
      </c>
      <c r="G20" s="28">
        <f t="shared" si="0"/>
        <v>580.53</v>
      </c>
      <c r="H20" s="10">
        <f t="shared" si="0"/>
        <v>96.550000000000011</v>
      </c>
      <c r="I20" s="10">
        <f t="shared" si="0"/>
        <v>117.72999999999999</v>
      </c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3"/>
      <c r="C22" s="2">
        <f>C18+C15+C14+C13+C11+C9+C19+C17</f>
        <v>690</v>
      </c>
      <c r="D22" s="2">
        <f t="shared" ref="D22:E22" si="1">D18+D15+D14+D13+D11+D9+D19+D17</f>
        <v>22.759999999999998</v>
      </c>
      <c r="E22" s="2">
        <f t="shared" si="1"/>
        <v>20.95</v>
      </c>
      <c r="F22" s="2">
        <f>F18+F17+F15+F14+F11+F9</f>
        <v>96.35</v>
      </c>
      <c r="G22" s="2">
        <f>G18+G17+G15+G14+G11+G9</f>
        <v>671.87999999999988</v>
      </c>
      <c r="H22" s="2">
        <f>H18+H17+H15+H14+H11+H9</f>
        <v>118</v>
      </c>
      <c r="I22" s="2">
        <f>I18+I17+I15+I14+I11+I9</f>
        <v>139.18</v>
      </c>
    </row>
    <row r="23" spans="1:9" x14ac:dyDescent="0.25">
      <c r="A23" s="1"/>
      <c r="B23" s="18" t="s">
        <v>14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ht="38.25" x14ac:dyDescent="0.25">
      <c r="A25" s="1" t="s">
        <v>27</v>
      </c>
      <c r="B25" s="29" t="s">
        <v>28</v>
      </c>
      <c r="C25" s="4">
        <v>100</v>
      </c>
      <c r="D25" s="6">
        <v>0.8</v>
      </c>
      <c r="E25" s="6">
        <v>2</v>
      </c>
      <c r="F25" s="6">
        <v>4.0999999999999996</v>
      </c>
      <c r="G25" s="15">
        <v>37.6</v>
      </c>
      <c r="H25" s="2">
        <v>5.67</v>
      </c>
      <c r="I25" s="2">
        <v>14</v>
      </c>
    </row>
    <row r="26" spans="1:9" x14ac:dyDescent="0.25">
      <c r="A26" s="1">
        <v>82</v>
      </c>
      <c r="B26" s="12" t="s">
        <v>29</v>
      </c>
      <c r="C26" s="7">
        <v>250</v>
      </c>
      <c r="D26" s="6">
        <v>2.0299999999999998</v>
      </c>
      <c r="E26" s="6">
        <v>7.92</v>
      </c>
      <c r="F26" s="6">
        <v>6.44</v>
      </c>
      <c r="G26" s="15">
        <v>117</v>
      </c>
      <c r="H26" s="2">
        <v>12.91</v>
      </c>
      <c r="I26" s="2">
        <v>12.91</v>
      </c>
    </row>
    <row r="27" spans="1:9" x14ac:dyDescent="0.25">
      <c r="A27" s="1"/>
      <c r="B27" s="3"/>
      <c r="C27" s="4"/>
      <c r="D27" s="6"/>
      <c r="E27" s="6"/>
      <c r="F27" s="6"/>
      <c r="G27" s="15"/>
      <c r="H27" s="2"/>
      <c r="I27" s="2"/>
    </row>
    <row r="28" spans="1:9" ht="33.75" x14ac:dyDescent="0.25">
      <c r="A28" s="1" t="s">
        <v>30</v>
      </c>
      <c r="B28" s="30" t="s">
        <v>31</v>
      </c>
      <c r="C28" s="7">
        <v>100</v>
      </c>
      <c r="D28" s="6">
        <v>13.7</v>
      </c>
      <c r="E28" s="6">
        <v>12.91</v>
      </c>
      <c r="F28" s="6">
        <v>13.4</v>
      </c>
      <c r="G28" s="15">
        <v>221.3</v>
      </c>
      <c r="H28" s="1">
        <v>60.98</v>
      </c>
      <c r="I28" s="1">
        <v>60.98</v>
      </c>
    </row>
    <row r="29" spans="1:9" x14ac:dyDescent="0.25">
      <c r="A29" s="1"/>
      <c r="B29" s="3"/>
      <c r="C29" s="4"/>
      <c r="D29" s="6"/>
      <c r="E29" s="6"/>
      <c r="F29" s="6"/>
      <c r="G29" s="15"/>
      <c r="H29" s="1"/>
      <c r="I29" s="1"/>
    </row>
    <row r="30" spans="1:9" ht="45" x14ac:dyDescent="0.25">
      <c r="A30" s="5" t="s">
        <v>32</v>
      </c>
      <c r="B30" s="3" t="s">
        <v>33</v>
      </c>
      <c r="C30" s="7">
        <v>180</v>
      </c>
      <c r="D30" s="6">
        <v>2.86</v>
      </c>
      <c r="E30" s="6">
        <v>4.32</v>
      </c>
      <c r="F30" s="6">
        <v>23.01</v>
      </c>
      <c r="G30" s="15">
        <v>242.35</v>
      </c>
      <c r="H30" s="1">
        <v>28.31</v>
      </c>
      <c r="I30" s="1">
        <v>28.31</v>
      </c>
    </row>
    <row r="31" spans="1:9" ht="45" x14ac:dyDescent="0.25">
      <c r="A31" s="1" t="str">
        <f>VLOOKUP($B31,[1]Выпека!$A$5:$V$56,22,FALSE)</f>
        <v>ПР</v>
      </c>
      <c r="B31" s="3" t="s">
        <v>13</v>
      </c>
      <c r="C31" s="1">
        <v>40</v>
      </c>
      <c r="D31" s="8">
        <v>2.67</v>
      </c>
      <c r="E31" s="8">
        <v>0.53</v>
      </c>
      <c r="F31" s="8">
        <v>13.33</v>
      </c>
      <c r="G31" s="8">
        <v>45.98</v>
      </c>
      <c r="H31" s="2">
        <v>3.87</v>
      </c>
      <c r="I31" s="2">
        <v>3.87</v>
      </c>
    </row>
    <row r="32" spans="1:9" ht="33.75" x14ac:dyDescent="0.25">
      <c r="A32" s="1" t="str">
        <f>VLOOKUP($B32,[1]Выпека!$A$5:$V$56,22,FALSE)</f>
        <v>ПР</v>
      </c>
      <c r="B32" s="3" t="s">
        <v>34</v>
      </c>
      <c r="C32" s="1">
        <v>60</v>
      </c>
      <c r="D32" s="16">
        <v>4.5999999999999996</v>
      </c>
      <c r="E32" s="16">
        <v>0.5</v>
      </c>
      <c r="F32" s="16">
        <v>29.5</v>
      </c>
      <c r="G32" s="16">
        <v>140.6</v>
      </c>
      <c r="H32" s="2">
        <v>5.43</v>
      </c>
      <c r="I32" s="2">
        <v>5.43</v>
      </c>
    </row>
    <row r="33" spans="1:9" ht="33.75" x14ac:dyDescent="0.25">
      <c r="A33" s="1" t="s">
        <v>35</v>
      </c>
      <c r="B33" s="3" t="s">
        <v>36</v>
      </c>
      <c r="C33" s="4">
        <v>200</v>
      </c>
      <c r="D33" s="6">
        <v>0.5</v>
      </c>
      <c r="E33" s="6">
        <v>0</v>
      </c>
      <c r="F33" s="6">
        <v>19.8</v>
      </c>
      <c r="G33" s="6">
        <v>81</v>
      </c>
      <c r="H33" s="2">
        <v>0.83</v>
      </c>
      <c r="I33" s="2">
        <v>10.9</v>
      </c>
    </row>
    <row r="34" spans="1:9" x14ac:dyDescent="0.25">
      <c r="A34" s="1"/>
      <c r="B34" s="3"/>
      <c r="C34" s="4"/>
      <c r="D34" s="6"/>
      <c r="E34" s="6"/>
      <c r="F34" s="6"/>
      <c r="G34" s="6"/>
      <c r="H34" s="2"/>
      <c r="I34" s="2"/>
    </row>
    <row r="35" spans="1:9" x14ac:dyDescent="0.25">
      <c r="A35" s="1"/>
      <c r="B35" s="11" t="s">
        <v>9</v>
      </c>
      <c r="C35" s="27">
        <f>C33+C32+C31+C29+C28+C27+C26+C25</f>
        <v>750</v>
      </c>
      <c r="D35" s="10">
        <f t="shared" ref="D35:I35" si="2">SUM(D24:D33)</f>
        <v>27.160000000000004</v>
      </c>
      <c r="E35" s="10">
        <f t="shared" si="2"/>
        <v>28.18</v>
      </c>
      <c r="F35" s="10">
        <f t="shared" si="2"/>
        <v>109.58</v>
      </c>
      <c r="G35" s="10">
        <f t="shared" si="2"/>
        <v>885.83</v>
      </c>
      <c r="H35" s="10">
        <f>SUM(H24:H33)</f>
        <v>118.00000000000001</v>
      </c>
      <c r="I35" s="10">
        <f t="shared" si="2"/>
        <v>136.4</v>
      </c>
    </row>
    <row r="36" spans="1:9" x14ac:dyDescent="0.25">
      <c r="A36" s="1"/>
      <c r="B36" s="11" t="s">
        <v>9</v>
      </c>
      <c r="C36" s="14">
        <f t="shared" ref="C36:I36" si="3">C33+C32+C31+C30+C28+C26+C25</f>
        <v>930</v>
      </c>
      <c r="D36" s="10">
        <f t="shared" si="3"/>
        <v>27.16</v>
      </c>
      <c r="E36" s="10">
        <f t="shared" si="3"/>
        <v>28.18</v>
      </c>
      <c r="F36" s="10">
        <f t="shared" si="3"/>
        <v>109.58</v>
      </c>
      <c r="G36" s="10">
        <f t="shared" si="3"/>
        <v>885.83</v>
      </c>
      <c r="H36" s="10">
        <f t="shared" si="3"/>
        <v>117.99999999999999</v>
      </c>
      <c r="I36" s="10">
        <f t="shared" si="3"/>
        <v>136.39999999999998</v>
      </c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x14ac:dyDescent="0.25">
      <c r="A38" s="5"/>
      <c r="B38" s="3"/>
      <c r="C38" s="7"/>
      <c r="D38" s="8"/>
      <c r="E38" s="8"/>
      <c r="F38" s="8"/>
      <c r="G38" s="8"/>
      <c r="H38" s="2"/>
      <c r="I38" s="2"/>
    </row>
    <row r="39" spans="1:9" x14ac:dyDescent="0.25">
      <c r="A39" s="5"/>
      <c r="B39" s="3"/>
      <c r="C39" s="7"/>
      <c r="D39" s="8"/>
      <c r="E39" s="8"/>
      <c r="F39" s="8"/>
      <c r="G39" s="8"/>
      <c r="H39" s="2"/>
      <c r="I39" s="2"/>
    </row>
    <row r="40" spans="1:9" x14ac:dyDescent="0.25">
      <c r="A40" s="1"/>
      <c r="B40" s="9"/>
      <c r="C40" s="10"/>
      <c r="D40" s="10"/>
      <c r="E40" s="10"/>
      <c r="F40" s="10"/>
      <c r="G40" s="10"/>
      <c r="H40" s="10"/>
      <c r="I40" s="10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7"/>
      <c r="B42" s="11"/>
      <c r="C42" s="1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2024-12-16T03:51:01Z</dcterms:modified>
</cp:coreProperties>
</file>