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Декабрь\"/>
    </mc:Choice>
  </mc:AlternateContent>
  <xr:revisionPtr revIDLastSave="0" documentId="13_ncr:1_{81061E9E-4BEE-49E5-8ED9-1F8AD3DC0D6C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G42" i="1" s="1"/>
  <c r="F39" i="1"/>
  <c r="F42" i="1" s="1"/>
  <c r="E39" i="1"/>
  <c r="E42" i="1" s="1"/>
  <c r="D39" i="1"/>
  <c r="D42" i="1" s="1"/>
  <c r="C39" i="1"/>
  <c r="A37" i="1"/>
  <c r="G35" i="1"/>
  <c r="F35" i="1"/>
  <c r="E35" i="1"/>
  <c r="D35" i="1"/>
  <c r="C35" i="1"/>
  <c r="A35" i="1"/>
  <c r="I34" i="1"/>
  <c r="H34" i="1"/>
  <c r="G34" i="1"/>
  <c r="F34" i="1"/>
  <c r="E34" i="1"/>
  <c r="D34" i="1"/>
  <c r="C34" i="1"/>
  <c r="A31" i="1"/>
  <c r="A30" i="1"/>
  <c r="I23" i="1"/>
  <c r="G23" i="1"/>
  <c r="F23" i="1"/>
  <c r="E23" i="1"/>
  <c r="D23" i="1"/>
  <c r="C23" i="1"/>
  <c r="I20" i="1"/>
  <c r="H20" i="1"/>
  <c r="G20" i="1"/>
  <c r="F20" i="1"/>
  <c r="E20" i="1"/>
  <c r="D20" i="1"/>
  <c r="C20" i="1"/>
  <c r="A18" i="1"/>
  <c r="A17" i="1"/>
  <c r="A16" i="1"/>
  <c r="G15" i="1"/>
  <c r="F15" i="1"/>
  <c r="E15" i="1"/>
  <c r="D15" i="1"/>
  <c r="A15" i="1"/>
</calcChain>
</file>

<file path=xl/sharedStrings.xml><?xml version="1.0" encoding="utf-8"?>
<sst xmlns="http://schemas.openxmlformats.org/spreadsheetml/2006/main" count="53" uniqueCount="44">
  <si>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</si>
  <si>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</si>
  <si>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</si>
  <si>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</si>
  <si>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</si>
  <si>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</si>
  <si>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</si>
  <si>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</si>
  <si>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</si>
  <si>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</si>
  <si>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</si>
  <si>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</si>
  <si>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II завтрак</t>
  </si>
  <si>
    <t xml:space="preserve">МОЛОКО </t>
  </si>
  <si>
    <t>ЧАЙ С САХАРОМ</t>
  </si>
  <si>
    <t>Полдник</t>
  </si>
  <si>
    <t>ХЛЕБ ПШЕНИЧНЫЙ (30)</t>
  </si>
  <si>
    <t>2гн</t>
  </si>
  <si>
    <t xml:space="preserve">питание детей </t>
  </si>
  <si>
    <t>16  декабря 2024г</t>
  </si>
  <si>
    <t>(начальная с 7 до 11 лет)</t>
  </si>
  <si>
    <t>Ценас меньшей  наценкой</t>
  </si>
  <si>
    <t>Цена с наценкой 70%</t>
  </si>
  <si>
    <t>СЫР (ПОРЦИЯМИ)</t>
  </si>
  <si>
    <t>СВЕЖИЕ ЯБЛОКИ</t>
  </si>
  <si>
    <t>ПР</t>
  </si>
  <si>
    <t>ИЗДЕЛИЕ КОНДИТЕРСКОЕ</t>
  </si>
  <si>
    <t>КАША ВЯЗКАЯ МОЛОЧНАЯ  ИЗ  РИСА</t>
  </si>
  <si>
    <t xml:space="preserve">ХЛЕБ РЖАНОЙ </t>
  </si>
  <si>
    <t>ХЛЕБ РЖАНО ПШЕНИЧНЫЙ</t>
  </si>
  <si>
    <t>5421гн</t>
  </si>
  <si>
    <t>КАКАО C МОЛОКОМ</t>
  </si>
  <si>
    <t>Горячий обед</t>
  </si>
  <si>
    <t>ИКРА КАБАЧКОВАЯ</t>
  </si>
  <si>
    <t>96-2011</t>
  </si>
  <si>
    <t xml:space="preserve">РАССОЛЬНИК ЛЕНИНГРАДСКИЙ </t>
  </si>
  <si>
    <t>1г</t>
  </si>
  <si>
    <t xml:space="preserve">МАКАРОННЫЕ ОТВАРНЫЕ </t>
  </si>
  <si>
    <t>279-2011</t>
  </si>
  <si>
    <t>ТЕФТЕЛИ  ИЗ ГОВЯДИНЫ С РИСОМ  80/20</t>
  </si>
  <si>
    <t xml:space="preserve">ХЛЕБ ПШЕНИЧНЫЙ </t>
  </si>
  <si>
    <t>ХЛЕБ ПШЕНИЧНЫЙ (60)</t>
  </si>
  <si>
    <t>ЯЗЫК СЛОЕНЫЙ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</si>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</sst>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6.12.%20%20&#1087;&#1086;%2021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 xml:space="preserve">МАСЛО (ПОРЦИЯМИ) </v>
          </cell>
          <cell r="B5">
            <v>15</v>
          </cell>
          <cell r="C5">
            <v>10</v>
          </cell>
          <cell r="D5">
            <v>15</v>
          </cell>
          <cell r="E5">
            <v>0.12</v>
          </cell>
          <cell r="F5">
            <v>10.875</v>
          </cell>
          <cell r="G5">
            <v>0.19500000000000001</v>
          </cell>
          <cell r="H5">
            <v>99</v>
          </cell>
          <cell r="I5">
            <v>0</v>
          </cell>
          <cell r="J5">
            <v>7.0000000000000007E-2</v>
          </cell>
          <cell r="K5">
            <v>0</v>
          </cell>
          <cell r="L5">
            <v>60</v>
          </cell>
          <cell r="M5">
            <v>1.3</v>
          </cell>
          <cell r="N5">
            <v>3.6</v>
          </cell>
          <cell r="O5">
            <v>4.5</v>
          </cell>
          <cell r="P5">
            <v>0</v>
          </cell>
          <cell r="Q5">
            <v>0.03</v>
          </cell>
          <cell r="R5">
            <v>0.6</v>
          </cell>
          <cell r="V5">
            <v>14</v>
          </cell>
        </row>
        <row r="6">
          <cell r="D6">
            <v>10</v>
          </cell>
          <cell r="E6">
            <v>0.08</v>
          </cell>
          <cell r="F6">
            <v>7.25</v>
          </cell>
          <cell r="G6">
            <v>0.13</v>
          </cell>
          <cell r="H6">
            <v>66</v>
          </cell>
          <cell r="I6">
            <v>0</v>
          </cell>
          <cell r="K6">
            <v>0</v>
          </cell>
          <cell r="L6">
            <v>40</v>
          </cell>
          <cell r="N6">
            <v>2.4</v>
          </cell>
          <cell r="O6">
            <v>3</v>
          </cell>
          <cell r="P6">
            <v>0</v>
          </cell>
          <cell r="Q6">
            <v>0.02</v>
          </cell>
        </row>
        <row r="7">
          <cell r="A7" t="str">
            <v>БУТЕРБРОДЫ ГОРЯЧИЕ С СЫРОМ</v>
          </cell>
          <cell r="B7">
            <v>50</v>
          </cell>
          <cell r="C7">
            <v>50</v>
          </cell>
          <cell r="D7">
            <v>50</v>
          </cell>
          <cell r="E7">
            <v>6.03</v>
          </cell>
          <cell r="F7">
            <v>3.67</v>
          </cell>
          <cell r="G7">
            <v>14.84</v>
          </cell>
          <cell r="H7">
            <v>117</v>
          </cell>
          <cell r="I7">
            <v>0</v>
          </cell>
          <cell r="K7">
            <v>0.06</v>
          </cell>
          <cell r="L7">
            <v>31.5</v>
          </cell>
          <cell r="M7">
            <v>0</v>
          </cell>
          <cell r="N7">
            <v>150</v>
          </cell>
          <cell r="O7">
            <v>90</v>
          </cell>
          <cell r="P7">
            <v>8.25</v>
          </cell>
          <cell r="Q7">
            <v>0.11</v>
          </cell>
          <cell r="V7">
            <v>7</v>
          </cell>
        </row>
        <row r="8">
          <cell r="D8">
            <v>50</v>
          </cell>
          <cell r="E8">
            <v>6.03</v>
          </cell>
          <cell r="F8">
            <v>3.67</v>
          </cell>
          <cell r="G8">
            <v>14.84</v>
          </cell>
          <cell r="H8">
            <v>117</v>
          </cell>
          <cell r="I8">
            <v>0</v>
          </cell>
          <cell r="K8">
            <v>0.06</v>
          </cell>
          <cell r="L8">
            <v>31.5</v>
          </cell>
          <cell r="N8">
            <v>150</v>
          </cell>
          <cell r="O8">
            <v>90</v>
          </cell>
          <cell r="P8">
            <v>8.25</v>
          </cell>
          <cell r="Q8">
            <v>0.11</v>
          </cell>
        </row>
        <row r="9">
          <cell r="A9" t="str">
            <v xml:space="preserve">МАСЛО (ПОРЦИЯМИ) </v>
          </cell>
          <cell r="B9">
            <v>10</v>
          </cell>
          <cell r="C9">
            <v>10</v>
          </cell>
          <cell r="D9">
            <v>10</v>
          </cell>
          <cell r="E9">
            <v>0.08</v>
          </cell>
          <cell r="F9">
            <v>7.25</v>
          </cell>
          <cell r="G9">
            <v>0.13</v>
          </cell>
          <cell r="H9">
            <v>66</v>
          </cell>
          <cell r="I9">
            <v>0</v>
          </cell>
          <cell r="J9">
            <v>7.0000000000000007E-2</v>
          </cell>
          <cell r="K9">
            <v>0</v>
          </cell>
          <cell r="L9">
            <v>40</v>
          </cell>
          <cell r="M9">
            <v>1.3</v>
          </cell>
          <cell r="N9">
            <v>2.4</v>
          </cell>
          <cell r="O9">
            <v>3</v>
          </cell>
          <cell r="P9">
            <v>0</v>
          </cell>
          <cell r="Q9">
            <v>0.02</v>
          </cell>
          <cell r="R9">
            <v>0.6</v>
          </cell>
          <cell r="V9">
            <v>14</v>
          </cell>
        </row>
        <row r="10">
          <cell r="D10">
            <v>10</v>
          </cell>
          <cell r="E10">
            <v>0.08</v>
          </cell>
          <cell r="F10">
            <v>7.25</v>
          </cell>
          <cell r="G10">
            <v>0.13</v>
          </cell>
          <cell r="H10">
            <v>66</v>
          </cell>
          <cell r="I10">
            <v>0</v>
          </cell>
          <cell r="K10">
            <v>0</v>
          </cell>
          <cell r="L10">
            <v>40</v>
          </cell>
          <cell r="N10">
            <v>2.4</v>
          </cell>
          <cell r="O10">
            <v>3</v>
          </cell>
          <cell r="P10">
            <v>0</v>
          </cell>
          <cell r="Q10">
            <v>0.02</v>
          </cell>
        </row>
        <row r="11">
          <cell r="A11" t="str">
            <v>СЫР (ПОРЦИЯМИ)</v>
          </cell>
          <cell r="B11">
            <v>17</v>
          </cell>
          <cell r="C11">
            <v>30</v>
          </cell>
          <cell r="D11">
            <v>17</v>
          </cell>
          <cell r="E11">
            <v>3.49</v>
          </cell>
          <cell r="F11">
            <v>3.91</v>
          </cell>
          <cell r="G11">
            <v>0</v>
          </cell>
          <cell r="H11">
            <v>50.43</v>
          </cell>
          <cell r="I11">
            <v>5.6666666666666671E-3</v>
          </cell>
          <cell r="J11">
            <v>2.5</v>
          </cell>
          <cell r="K11">
            <v>0.11899999999999999</v>
          </cell>
          <cell r="L11">
            <v>35.700000000000003</v>
          </cell>
          <cell r="M11">
            <v>1.4</v>
          </cell>
          <cell r="N11">
            <v>170</v>
          </cell>
          <cell r="O11">
            <v>102</v>
          </cell>
          <cell r="P11">
            <v>9.35</v>
          </cell>
          <cell r="Q11">
            <v>0.11899999999999999</v>
          </cell>
          <cell r="R11">
            <v>0.3</v>
          </cell>
          <cell r="S11">
            <v>0</v>
          </cell>
          <cell r="T11">
            <v>0.4</v>
          </cell>
          <cell r="U11">
            <v>0</v>
          </cell>
          <cell r="V11">
            <v>15</v>
          </cell>
        </row>
        <row r="12">
          <cell r="D12">
            <v>30</v>
          </cell>
          <cell r="E12">
            <v>7.89</v>
          </cell>
          <cell r="F12">
            <v>7.98</v>
          </cell>
          <cell r="G12">
            <v>0</v>
          </cell>
          <cell r="H12">
            <v>103</v>
          </cell>
          <cell r="I12">
            <v>0.01</v>
          </cell>
          <cell r="K12">
            <v>0.21</v>
          </cell>
          <cell r="L12">
            <v>63</v>
          </cell>
          <cell r="N12">
            <v>300</v>
          </cell>
          <cell r="O12">
            <v>180</v>
          </cell>
          <cell r="P12">
            <v>16.5</v>
          </cell>
          <cell r="Q12">
            <v>0.21</v>
          </cell>
        </row>
        <row r="13">
          <cell r="A13" t="str">
            <v>СМЕТАНА</v>
          </cell>
          <cell r="B13">
            <v>10</v>
          </cell>
          <cell r="C13">
            <v>10</v>
          </cell>
          <cell r="D13">
            <v>10</v>
          </cell>
          <cell r="E13">
            <v>0.26</v>
          </cell>
          <cell r="F13">
            <v>1.5</v>
          </cell>
          <cell r="G13">
            <v>3</v>
          </cell>
          <cell r="H13">
            <v>15.8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10</v>
          </cell>
          <cell r="E14">
            <v>0.26</v>
          </cell>
          <cell r="F14">
            <v>1.5</v>
          </cell>
          <cell r="G14">
            <v>3</v>
          </cell>
          <cell r="H14">
            <v>15.8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САЛАТ ИЗ СВЕЖИХ ОГУРЦОВ</v>
          </cell>
          <cell r="B15">
            <v>60</v>
          </cell>
          <cell r="C15">
            <v>100</v>
          </cell>
          <cell r="D15">
            <v>60</v>
          </cell>
          <cell r="E15">
            <v>0.45059999999999995</v>
          </cell>
          <cell r="F15">
            <v>3.6102000000000003</v>
          </cell>
          <cell r="G15">
            <v>1.4081999999999999</v>
          </cell>
          <cell r="H15">
            <v>39.96</v>
          </cell>
          <cell r="I15">
            <v>1.6800000000000002E-2</v>
          </cell>
          <cell r="K15">
            <v>2.8163999999999998</v>
          </cell>
          <cell r="L15">
            <v>0</v>
          </cell>
          <cell r="M15">
            <v>0</v>
          </cell>
          <cell r="N15">
            <v>13.3932</v>
          </cell>
          <cell r="O15">
            <v>23.754000000000001</v>
          </cell>
          <cell r="P15">
            <v>7.9116</v>
          </cell>
          <cell r="Q15">
            <v>0.34379999999999999</v>
          </cell>
          <cell r="V15">
            <v>20</v>
          </cell>
        </row>
        <row r="16">
          <cell r="D16">
            <v>1000</v>
          </cell>
          <cell r="E16">
            <v>7.51</v>
          </cell>
          <cell r="F16">
            <v>60.17</v>
          </cell>
          <cell r="G16">
            <v>23.47</v>
          </cell>
          <cell r="H16">
            <v>666</v>
          </cell>
          <cell r="I16">
            <v>0.28000000000000003</v>
          </cell>
          <cell r="K16">
            <v>46.94</v>
          </cell>
          <cell r="L16">
            <v>0</v>
          </cell>
          <cell r="N16">
            <v>223.22</v>
          </cell>
          <cell r="O16">
            <v>395.9</v>
          </cell>
          <cell r="P16">
            <v>131.86000000000001</v>
          </cell>
          <cell r="Q16">
            <v>5.73</v>
          </cell>
        </row>
        <row r="17">
          <cell r="A17" t="str">
            <v xml:space="preserve">САЛАТ ИЗ СОЛЕНЫХ ОГУРЦОВ С ЛУКОМ </v>
          </cell>
          <cell r="B17">
            <v>60</v>
          </cell>
          <cell r="C17">
            <v>100</v>
          </cell>
          <cell r="D17">
            <v>60</v>
          </cell>
          <cell r="E17">
            <v>0.49980000000000002</v>
          </cell>
          <cell r="F17">
            <v>3.0186000000000002</v>
          </cell>
          <cell r="G17">
            <v>1.101</v>
          </cell>
          <cell r="H17">
            <v>33.6</v>
          </cell>
          <cell r="I17">
            <v>8.8200000000000001E-2</v>
          </cell>
          <cell r="K17">
            <v>4.2468000000000004</v>
          </cell>
          <cell r="L17">
            <v>0</v>
          </cell>
          <cell r="M17">
            <v>0</v>
          </cell>
          <cell r="N17">
            <v>20.376000000000001</v>
          </cell>
          <cell r="O17">
            <v>13.932</v>
          </cell>
          <cell r="P17">
            <v>8.3520000000000003</v>
          </cell>
          <cell r="Q17">
            <v>0.38280000000000003</v>
          </cell>
          <cell r="V17">
            <v>21</v>
          </cell>
        </row>
        <row r="18">
          <cell r="D18">
            <v>1000</v>
          </cell>
          <cell r="E18">
            <v>8.33</v>
          </cell>
          <cell r="F18">
            <v>50.31</v>
          </cell>
          <cell r="G18">
            <v>18.350000000000001</v>
          </cell>
          <cell r="H18">
            <v>560</v>
          </cell>
          <cell r="I18">
            <v>1.47</v>
          </cell>
          <cell r="K18">
            <v>70.78</v>
          </cell>
          <cell r="L18">
            <v>0</v>
          </cell>
          <cell r="N18">
            <v>339.6</v>
          </cell>
          <cell r="O18">
            <v>232.2</v>
          </cell>
          <cell r="P18">
            <v>139.19999999999999</v>
          </cell>
          <cell r="Q18">
            <v>6.38</v>
          </cell>
        </row>
        <row r="19">
          <cell r="A19" t="str">
            <v>САЛАТ ИЗ СВЕЖИХ ПОМИДОРОВ</v>
          </cell>
          <cell r="B19">
            <v>60</v>
          </cell>
          <cell r="C19">
            <v>100</v>
          </cell>
          <cell r="D19">
            <v>60</v>
          </cell>
          <cell r="E19">
            <v>0.66060000000000008</v>
          </cell>
          <cell r="F19">
            <v>3.6665999999999999</v>
          </cell>
          <cell r="G19">
            <v>2.7402000000000002</v>
          </cell>
          <cell r="H19">
            <v>46.62</v>
          </cell>
          <cell r="I19">
            <v>2.8799999999999996E-2</v>
          </cell>
          <cell r="K19">
            <v>10.831799999999999</v>
          </cell>
          <cell r="L19">
            <v>0</v>
          </cell>
          <cell r="M19">
            <v>0</v>
          </cell>
          <cell r="N19">
            <v>10.642200000000001</v>
          </cell>
          <cell r="O19">
            <v>19.103999999999999</v>
          </cell>
          <cell r="P19">
            <v>10.473000000000001</v>
          </cell>
          <cell r="Q19">
            <v>0.49920000000000003</v>
          </cell>
          <cell r="V19">
            <v>23</v>
          </cell>
        </row>
        <row r="20">
          <cell r="D20">
            <v>1000</v>
          </cell>
          <cell r="E20">
            <v>11.01</v>
          </cell>
          <cell r="F20">
            <v>61.11</v>
          </cell>
          <cell r="G20">
            <v>45.67</v>
          </cell>
          <cell r="H20">
            <v>777</v>
          </cell>
          <cell r="I20">
            <v>0.48</v>
          </cell>
          <cell r="K20">
            <v>180.53</v>
          </cell>
          <cell r="L20">
            <v>0</v>
          </cell>
          <cell r="N20">
            <v>177.37</v>
          </cell>
          <cell r="O20">
            <v>318.39999999999998</v>
          </cell>
          <cell r="P20">
            <v>174.55</v>
          </cell>
          <cell r="Q20">
            <v>8.32</v>
          </cell>
        </row>
        <row r="21">
          <cell r="A21" t="str">
            <v>САЛАТ ИЗ СВЕЖИХ ПОМИДОР ОВ И ОГУРЦОВ</v>
          </cell>
          <cell r="B21">
            <v>90</v>
          </cell>
          <cell r="C21">
            <v>100</v>
          </cell>
          <cell r="D21">
            <v>90</v>
          </cell>
          <cell r="E21">
            <v>0.86760000000000004</v>
          </cell>
          <cell r="F21">
            <v>5.4683999999999999</v>
          </cell>
          <cell r="G21">
            <v>3.2814000000000001</v>
          </cell>
          <cell r="H21">
            <v>63.63</v>
          </cell>
          <cell r="I21">
            <v>3.6899999999999995E-2</v>
          </cell>
          <cell r="K21">
            <v>7.4259000000000004</v>
          </cell>
          <cell r="L21">
            <v>0</v>
          </cell>
          <cell r="M21">
            <v>0</v>
          </cell>
          <cell r="N21">
            <v>17.101800000000001</v>
          </cell>
          <cell r="O21">
            <v>30.523499999999995</v>
          </cell>
          <cell r="P21">
            <v>14.437799999999999</v>
          </cell>
          <cell r="Q21">
            <v>0.66510000000000002</v>
          </cell>
          <cell r="V21">
            <v>24</v>
          </cell>
        </row>
        <row r="22">
          <cell r="D22">
            <v>1000</v>
          </cell>
          <cell r="E22">
            <v>9.64</v>
          </cell>
          <cell r="F22">
            <v>60.76</v>
          </cell>
          <cell r="G22">
            <v>36.46</v>
          </cell>
          <cell r="H22">
            <v>707</v>
          </cell>
          <cell r="I22">
            <v>0.41</v>
          </cell>
          <cell r="K22">
            <v>82.51</v>
          </cell>
          <cell r="L22">
            <v>0</v>
          </cell>
          <cell r="N22">
            <v>190.02</v>
          </cell>
          <cell r="O22">
            <v>339.15</v>
          </cell>
          <cell r="P22">
            <v>160.41999999999999</v>
          </cell>
          <cell r="Q22">
            <v>7.39</v>
          </cell>
        </row>
        <row r="23">
          <cell r="A23" t="str">
            <v>САЛАТ ИЗ СЫРЫХ ОВОЩЕЙ</v>
          </cell>
          <cell r="B23">
            <v>60</v>
          </cell>
          <cell r="C23">
            <v>100</v>
          </cell>
          <cell r="D23">
            <v>60</v>
          </cell>
          <cell r="E23">
            <v>0.6552</v>
          </cell>
          <cell r="F23">
            <v>3.6252000000000004</v>
          </cell>
          <cell r="G23">
            <v>2.2662000000000004</v>
          </cell>
          <cell r="H23">
            <v>44.34</v>
          </cell>
          <cell r="I23">
            <v>1.8600000000000002E-2</v>
          </cell>
          <cell r="K23">
            <v>7.9272000000000009</v>
          </cell>
          <cell r="L23">
            <v>0</v>
          </cell>
          <cell r="M23">
            <v>0</v>
          </cell>
          <cell r="N23">
            <v>15.255000000000001</v>
          </cell>
          <cell r="O23">
            <v>21.375</v>
          </cell>
          <cell r="P23">
            <v>11.3028</v>
          </cell>
          <cell r="Q23">
            <v>0.39779999999999999</v>
          </cell>
          <cell r="V23">
            <v>29</v>
          </cell>
        </row>
        <row r="24">
          <cell r="D24">
            <v>1000</v>
          </cell>
          <cell r="E24">
            <v>10.92</v>
          </cell>
          <cell r="F24">
            <v>60.42</v>
          </cell>
          <cell r="G24">
            <v>37.770000000000003</v>
          </cell>
          <cell r="H24">
            <v>739</v>
          </cell>
          <cell r="I24">
            <v>0.31</v>
          </cell>
          <cell r="K24">
            <v>132.12</v>
          </cell>
          <cell r="L24">
            <v>0</v>
          </cell>
          <cell r="N24">
            <v>254.25</v>
          </cell>
          <cell r="O24">
            <v>356.25</v>
          </cell>
          <cell r="P24">
            <v>188.38</v>
          </cell>
          <cell r="Q24">
            <v>6.63</v>
          </cell>
        </row>
        <row r="25">
          <cell r="A25" t="str">
            <v>САЛАТ КАРТОФЕЛЬНЫЙ</v>
          </cell>
          <cell r="B25">
            <v>60</v>
          </cell>
          <cell r="C25">
            <v>100</v>
          </cell>
          <cell r="D25">
            <v>60</v>
          </cell>
          <cell r="E25">
            <v>0.90900000000000003</v>
          </cell>
          <cell r="F25">
            <v>3.0606</v>
          </cell>
          <cell r="G25">
            <v>8.2482000000000006</v>
          </cell>
          <cell r="H25">
            <v>64.2</v>
          </cell>
          <cell r="I25">
            <v>4.6800000000000001E-2</v>
          </cell>
          <cell r="K25">
            <v>7.0254000000000003</v>
          </cell>
          <cell r="L25">
            <v>0</v>
          </cell>
          <cell r="M25">
            <v>0</v>
          </cell>
          <cell r="N25">
            <v>9.049199999999999</v>
          </cell>
          <cell r="O25">
            <v>31.147200000000002</v>
          </cell>
          <cell r="P25">
            <v>11.757</v>
          </cell>
          <cell r="Q25">
            <v>0.4602</v>
          </cell>
          <cell r="V25">
            <v>35</v>
          </cell>
        </row>
        <row r="26">
          <cell r="D26">
            <v>1000</v>
          </cell>
          <cell r="E26">
            <v>15.15</v>
          </cell>
          <cell r="F26">
            <v>51.01</v>
          </cell>
          <cell r="G26">
            <v>137.47</v>
          </cell>
          <cell r="H26">
            <v>1070</v>
          </cell>
          <cell r="I26">
            <v>0.78</v>
          </cell>
          <cell r="K26">
            <v>117.09</v>
          </cell>
          <cell r="L26">
            <v>0</v>
          </cell>
          <cell r="N26">
            <v>150.82</v>
          </cell>
          <cell r="O26">
            <v>519.12</v>
          </cell>
          <cell r="P26">
            <v>195.95</v>
          </cell>
          <cell r="Q26">
            <v>7.67</v>
          </cell>
        </row>
        <row r="27">
          <cell r="A27" t="str">
            <v>САЛАТ КАРТОФЕЛЬНЫЙ С ОГУРЦАМИ ИЛИ КАПУСТОЙ</v>
          </cell>
          <cell r="B27">
            <v>60</v>
          </cell>
          <cell r="C27">
            <v>100</v>
          </cell>
          <cell r="D27">
            <v>60</v>
          </cell>
          <cell r="E27">
            <v>0.8952</v>
          </cell>
          <cell r="F27">
            <v>4.7058</v>
          </cell>
          <cell r="G27">
            <v>5.5931999999999995</v>
          </cell>
          <cell r="H27">
            <v>68.34</v>
          </cell>
          <cell r="I27">
            <v>3.3000000000000002E-2</v>
          </cell>
          <cell r="K27">
            <v>6.5616000000000003</v>
          </cell>
          <cell r="L27">
            <v>0</v>
          </cell>
          <cell r="M27">
            <v>0</v>
          </cell>
          <cell r="N27">
            <v>15.263999999999999</v>
          </cell>
          <cell r="O27">
            <v>26.423999999999999</v>
          </cell>
          <cell r="P27">
            <v>9.4559999999999995</v>
          </cell>
          <cell r="Q27">
            <v>0.4098</v>
          </cell>
          <cell r="V27">
            <v>37</v>
          </cell>
        </row>
        <row r="28">
          <cell r="D28">
            <v>1000</v>
          </cell>
          <cell r="E28">
            <v>14.92</v>
          </cell>
          <cell r="F28">
            <v>78.430000000000007</v>
          </cell>
          <cell r="G28">
            <v>93.22</v>
          </cell>
          <cell r="H28">
            <v>1139</v>
          </cell>
          <cell r="I28">
            <v>0.55000000000000004</v>
          </cell>
          <cell r="K28">
            <v>109.36</v>
          </cell>
          <cell r="L28">
            <v>0</v>
          </cell>
          <cell r="N28">
            <v>254.4</v>
          </cell>
          <cell r="O28">
            <v>440.4</v>
          </cell>
          <cell r="P28">
            <v>157.6</v>
          </cell>
          <cell r="Q28">
            <v>6.83</v>
          </cell>
        </row>
        <row r="29">
          <cell r="A29" t="str">
            <v>САЛАТ КАРТОФЕЛЬНЫЙ С КУКУРУЗОЙ И МОРКОВЬЮ</v>
          </cell>
          <cell r="B29">
            <v>60</v>
          </cell>
          <cell r="C29">
            <v>100</v>
          </cell>
          <cell r="D29">
            <v>60</v>
          </cell>
          <cell r="E29">
            <v>1.8137999999999999</v>
          </cell>
          <cell r="F29">
            <v>3.8147999999999995</v>
          </cell>
          <cell r="G29">
            <v>14.231999999999999</v>
          </cell>
          <cell r="H29">
            <v>98.52</v>
          </cell>
          <cell r="I29">
            <v>4.9799999999999997E-2</v>
          </cell>
          <cell r="J29">
            <v>2</v>
          </cell>
          <cell r="K29">
            <v>3.4649999999999999</v>
          </cell>
          <cell r="L29">
            <v>0</v>
          </cell>
          <cell r="M29">
            <v>0</v>
          </cell>
          <cell r="N29">
            <v>11.614199999999999</v>
          </cell>
          <cell r="O29">
            <v>23.519400000000001</v>
          </cell>
          <cell r="P29">
            <v>15.173999999999999</v>
          </cell>
          <cell r="Q29">
            <v>0.71699999999999997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39</v>
          </cell>
        </row>
        <row r="30">
          <cell r="D30">
            <v>1000</v>
          </cell>
          <cell r="E30">
            <v>30.23</v>
          </cell>
          <cell r="F30">
            <v>63.58</v>
          </cell>
          <cell r="G30">
            <v>237.2</v>
          </cell>
          <cell r="H30">
            <v>1642</v>
          </cell>
          <cell r="I30">
            <v>0.83</v>
          </cell>
          <cell r="K30">
            <v>57.75</v>
          </cell>
          <cell r="L30">
            <v>0</v>
          </cell>
          <cell r="N30">
            <v>193.57</v>
          </cell>
          <cell r="O30">
            <v>391.99</v>
          </cell>
          <cell r="P30">
            <v>252.9</v>
          </cell>
          <cell r="Q30">
            <v>11.95</v>
          </cell>
        </row>
        <row r="31">
          <cell r="A31" t="str">
            <v>САЛАТ КАРТОФЕЛЬНЫЙ С МОРКОВЬЮ И ЗЕЛЕНЫМ ГОРОШКОМ</v>
          </cell>
          <cell r="B31">
            <v>60</v>
          </cell>
          <cell r="C31">
            <v>100</v>
          </cell>
          <cell r="D31">
            <v>60</v>
          </cell>
          <cell r="E31">
            <v>1.641</v>
          </cell>
          <cell r="F31">
            <v>4.2395999999999994</v>
          </cell>
          <cell r="G31">
            <v>5.7311999999999994</v>
          </cell>
          <cell r="H31">
            <v>67.62</v>
          </cell>
          <cell r="I31">
            <v>5.4600000000000003E-2</v>
          </cell>
          <cell r="K31">
            <v>5.0190000000000001</v>
          </cell>
          <cell r="L31">
            <v>11.88</v>
          </cell>
          <cell r="M31">
            <v>0</v>
          </cell>
          <cell r="N31">
            <v>11.733000000000001</v>
          </cell>
          <cell r="O31">
            <v>39.142199999999995</v>
          </cell>
          <cell r="P31">
            <v>14.480399999999999</v>
          </cell>
          <cell r="Q31">
            <v>0.54</v>
          </cell>
          <cell r="V31">
            <v>40</v>
          </cell>
        </row>
        <row r="32">
          <cell r="D32">
            <v>1000</v>
          </cell>
          <cell r="E32">
            <v>27.35</v>
          </cell>
          <cell r="F32">
            <v>70.66</v>
          </cell>
          <cell r="G32">
            <v>95.52</v>
          </cell>
          <cell r="H32">
            <v>1127</v>
          </cell>
          <cell r="I32">
            <v>0.91</v>
          </cell>
          <cell r="K32">
            <v>83.65</v>
          </cell>
          <cell r="L32">
            <v>198</v>
          </cell>
          <cell r="N32">
            <v>195.55</v>
          </cell>
          <cell r="O32">
            <v>652.37</v>
          </cell>
          <cell r="P32">
            <v>241.34</v>
          </cell>
          <cell r="Q32">
            <v>9</v>
          </cell>
        </row>
        <row r="33">
          <cell r="A33" t="str">
            <v>САЛАТ КАРТОФЕЛЬНЫЙ С СОЛЕНЫМИ ОГУРЦАМИ И ЗЕЛЕНЫМ ГОРОШКОМ</v>
          </cell>
          <cell r="B33">
            <v>60</v>
          </cell>
          <cell r="C33">
            <v>100</v>
          </cell>
          <cell r="D33">
            <v>60</v>
          </cell>
          <cell r="E33">
            <v>1.0488</v>
          </cell>
          <cell r="F33">
            <v>3.7086000000000006</v>
          </cell>
          <cell r="G33">
            <v>5.5469999999999997</v>
          </cell>
          <cell r="H33">
            <v>59.7</v>
          </cell>
          <cell r="I33">
            <v>4.9799999999999997E-2</v>
          </cell>
          <cell r="K33">
            <v>7.8258000000000001</v>
          </cell>
          <cell r="L33">
            <v>0</v>
          </cell>
          <cell r="M33">
            <v>0</v>
          </cell>
          <cell r="N33">
            <v>9.5465999999999998</v>
          </cell>
          <cell r="O33">
            <v>28.3932</v>
          </cell>
          <cell r="P33">
            <v>11.231399999999999</v>
          </cell>
          <cell r="Q33">
            <v>0.44819999999999999</v>
          </cell>
          <cell r="V33">
            <v>42</v>
          </cell>
        </row>
        <row r="34">
          <cell r="D34">
            <v>1000</v>
          </cell>
          <cell r="E34">
            <v>17.48</v>
          </cell>
          <cell r="F34">
            <v>61.81</v>
          </cell>
          <cell r="G34">
            <v>92.45</v>
          </cell>
          <cell r="H34">
            <v>995</v>
          </cell>
          <cell r="I34">
            <v>0.83</v>
          </cell>
          <cell r="K34">
            <v>130.43</v>
          </cell>
          <cell r="L34">
            <v>0</v>
          </cell>
          <cell r="N34">
            <v>159.11000000000001</v>
          </cell>
          <cell r="O34">
            <v>473.22</v>
          </cell>
          <cell r="P34">
            <v>187.19</v>
          </cell>
          <cell r="Q34">
            <v>7.47</v>
          </cell>
        </row>
        <row r="35">
          <cell r="A35" t="str">
            <v>САЛАТ ИЗ ОВОЩЕЙ</v>
          </cell>
          <cell r="B35">
            <v>60</v>
          </cell>
          <cell r="C35">
            <v>100</v>
          </cell>
          <cell r="D35">
            <v>60</v>
          </cell>
          <cell r="E35">
            <v>1.5569999999999999</v>
          </cell>
          <cell r="F35">
            <v>4.4322000000000008</v>
          </cell>
          <cell r="G35">
            <v>1.9398</v>
          </cell>
          <cell r="H35">
            <v>53.88</v>
          </cell>
          <cell r="I35">
            <v>2.4E-2</v>
          </cell>
          <cell r="K35">
            <v>10.374000000000001</v>
          </cell>
          <cell r="L35">
            <v>17.760000000000002</v>
          </cell>
          <cell r="M35">
            <v>0</v>
          </cell>
          <cell r="N35">
            <v>19.926600000000001</v>
          </cell>
          <cell r="O35">
            <v>29.8932</v>
          </cell>
          <cell r="P35">
            <v>9.0258000000000003</v>
          </cell>
          <cell r="Q35">
            <v>0.51960000000000006</v>
          </cell>
          <cell r="V35">
            <v>43</v>
          </cell>
        </row>
        <row r="36">
          <cell r="A36" t="str">
            <v>CАЛАТ ИЗ БЕЛОКОЧАННОЙ КАПУСТЫ С ЯБЛОКАМИ</v>
          </cell>
          <cell r="D36">
            <v>1000</v>
          </cell>
          <cell r="E36">
            <v>25.95</v>
          </cell>
          <cell r="F36">
            <v>73.87</v>
          </cell>
          <cell r="G36">
            <v>32.33</v>
          </cell>
          <cell r="H36">
            <v>898</v>
          </cell>
          <cell r="I36">
            <v>0.4</v>
          </cell>
          <cell r="K36">
            <v>172.9</v>
          </cell>
          <cell r="L36">
            <v>296</v>
          </cell>
          <cell r="N36">
            <v>332.11</v>
          </cell>
          <cell r="O36">
            <v>498.22</v>
          </cell>
          <cell r="P36">
            <v>150.43</v>
          </cell>
          <cell r="Q36">
            <v>8.66</v>
          </cell>
        </row>
        <row r="37">
          <cell r="A37" t="str">
            <v>CАЛАТ ИЗ БЕЛОКОЧАННОЙ КАПУСТЫ с МОРКОВЬЮ</v>
          </cell>
          <cell r="B37">
            <v>60</v>
          </cell>
          <cell r="C37">
            <v>100</v>
          </cell>
          <cell r="D37">
            <v>60</v>
          </cell>
          <cell r="E37">
            <v>0.7871999999999999</v>
          </cell>
          <cell r="F37">
            <v>1.9494</v>
          </cell>
          <cell r="G37">
            <v>3.8795999999999999</v>
          </cell>
          <cell r="H37">
            <v>36.24</v>
          </cell>
          <cell r="I37">
            <v>1.32E-2</v>
          </cell>
          <cell r="J37">
            <v>3.3</v>
          </cell>
          <cell r="K37">
            <v>10.258799999999999</v>
          </cell>
          <cell r="L37">
            <v>0</v>
          </cell>
          <cell r="M37">
            <v>0</v>
          </cell>
          <cell r="N37">
            <v>14.9826</v>
          </cell>
          <cell r="O37">
            <v>16.984200000000001</v>
          </cell>
          <cell r="P37">
            <v>9.0546000000000006</v>
          </cell>
          <cell r="Q37">
            <v>0.27960000000000002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</v>
          </cell>
        </row>
        <row r="38">
          <cell r="A38" t="str">
            <v>CАЛАТ ИЗ БЕЛОКОЧАННОЙ КАПУСТЫ и огурцом</v>
          </cell>
          <cell r="D38">
            <v>1000</v>
          </cell>
          <cell r="E38">
            <v>13.12</v>
          </cell>
          <cell r="F38">
            <v>32.49</v>
          </cell>
          <cell r="G38">
            <v>64.66</v>
          </cell>
          <cell r="H38">
            <v>604</v>
          </cell>
          <cell r="I38">
            <v>0.22</v>
          </cell>
          <cell r="K38">
            <v>170.98</v>
          </cell>
          <cell r="L38">
            <v>0</v>
          </cell>
          <cell r="N38">
            <v>249.71</v>
          </cell>
          <cell r="O38">
            <v>283.07</v>
          </cell>
          <cell r="P38">
            <v>150.91</v>
          </cell>
          <cell r="Q38">
            <v>4.66</v>
          </cell>
        </row>
        <row r="39">
          <cell r="A39" t="str">
            <v>МОРКОВЬ ОТВАРНАЯ ДОЛЬКАМИ</v>
          </cell>
          <cell r="B39">
            <v>60</v>
          </cell>
          <cell r="C39">
            <v>100</v>
          </cell>
          <cell r="D39">
            <v>60</v>
          </cell>
          <cell r="E39">
            <v>0.8448</v>
          </cell>
          <cell r="F39">
            <v>3.6071999999999997</v>
          </cell>
          <cell r="G39">
            <v>4.9560000000000004</v>
          </cell>
          <cell r="H39">
            <v>55.68</v>
          </cell>
          <cell r="I39">
            <v>1.0200000000000001E-2</v>
          </cell>
          <cell r="K39">
            <v>3.99</v>
          </cell>
          <cell r="L39">
            <v>0</v>
          </cell>
          <cell r="M39">
            <v>0</v>
          </cell>
          <cell r="N39">
            <v>21.278399999999998</v>
          </cell>
          <cell r="O39">
            <v>24.379200000000001</v>
          </cell>
          <cell r="P39">
            <v>12.417</v>
          </cell>
          <cell r="Q39">
            <v>0.7944</v>
          </cell>
          <cell r="V39">
            <v>52</v>
          </cell>
        </row>
        <row r="40">
          <cell r="A40" t="str">
            <v>СВЕКЛА ОТВАРНАЯ ДОЛЬКАМИ</v>
          </cell>
          <cell r="D40">
            <v>1000</v>
          </cell>
          <cell r="E40">
            <v>14.08</v>
          </cell>
          <cell r="F40">
            <v>60.12</v>
          </cell>
          <cell r="G40">
            <v>82.6</v>
          </cell>
          <cell r="H40">
            <v>928</v>
          </cell>
          <cell r="I40">
            <v>0.17</v>
          </cell>
          <cell r="K40">
            <v>66.5</v>
          </cell>
          <cell r="L40">
            <v>0</v>
          </cell>
          <cell r="N40">
            <v>354.64</v>
          </cell>
          <cell r="O40">
            <v>406.32</v>
          </cell>
          <cell r="P40">
            <v>206.95</v>
          </cell>
          <cell r="Q40">
            <v>13.24</v>
          </cell>
        </row>
        <row r="41">
          <cell r="A41" t="str">
            <v>САЛАТ ИЗ СВЕКЛЫ ОТВАРНОЙ</v>
          </cell>
          <cell r="B41">
            <v>60</v>
          </cell>
          <cell r="C41">
            <v>100</v>
          </cell>
          <cell r="D41">
            <v>60</v>
          </cell>
          <cell r="E41">
            <v>0.65460000000000007</v>
          </cell>
          <cell r="F41">
            <v>3.6497999999999999</v>
          </cell>
          <cell r="G41">
            <v>6.7229999999999999</v>
          </cell>
          <cell r="H41">
            <v>62.34</v>
          </cell>
          <cell r="I41">
            <v>1.2E-2</v>
          </cell>
          <cell r="K41">
            <v>3.8640000000000003</v>
          </cell>
          <cell r="L41">
            <v>0</v>
          </cell>
          <cell r="M41">
            <v>0</v>
          </cell>
          <cell r="N41">
            <v>17.5608</v>
          </cell>
          <cell r="O41">
            <v>19.084799999999998</v>
          </cell>
          <cell r="P41">
            <v>10.0992</v>
          </cell>
          <cell r="Q41">
            <v>0.88800000000000001</v>
          </cell>
          <cell r="V41">
            <v>54</v>
          </cell>
        </row>
        <row r="42">
          <cell r="A42" t="str">
            <v>САЛАТ ИЗ МОРКОВИ С ЧЕРНОСЛИВОМ</v>
          </cell>
          <cell r="D42">
            <v>1000</v>
          </cell>
          <cell r="E42">
            <v>10.91</v>
          </cell>
          <cell r="F42">
            <v>60.83</v>
          </cell>
          <cell r="G42">
            <v>112.05</v>
          </cell>
          <cell r="H42">
            <v>1039</v>
          </cell>
          <cell r="I42">
            <v>0.2</v>
          </cell>
          <cell r="K42">
            <v>64.400000000000006</v>
          </cell>
          <cell r="L42">
            <v>0</v>
          </cell>
          <cell r="N42">
            <v>292.68</v>
          </cell>
          <cell r="O42">
            <v>318.08</v>
          </cell>
          <cell r="P42">
            <v>168.32</v>
          </cell>
          <cell r="Q42">
            <v>14.8</v>
          </cell>
        </row>
        <row r="43">
          <cell r="A43" t="str">
            <v>САЛАТ ИЗ СВЕКЛЫ С ОГУРЦАМИ СОЛЕНЫМИ</v>
          </cell>
          <cell r="B43">
            <v>60</v>
          </cell>
          <cell r="C43">
            <v>100</v>
          </cell>
          <cell r="D43">
            <v>60</v>
          </cell>
          <cell r="E43">
            <v>0.84</v>
          </cell>
          <cell r="F43">
            <v>3.61</v>
          </cell>
          <cell r="G43">
            <v>4.96</v>
          </cell>
          <cell r="H43">
            <v>55.68</v>
          </cell>
          <cell r="I43">
            <v>0.28999999999999998</v>
          </cell>
          <cell r="K43">
            <v>59.5</v>
          </cell>
          <cell r="L43">
            <v>0</v>
          </cell>
          <cell r="M43">
            <v>0</v>
          </cell>
          <cell r="N43">
            <v>307.20999999999998</v>
          </cell>
          <cell r="O43">
            <v>394.96</v>
          </cell>
          <cell r="P43">
            <v>186.2</v>
          </cell>
          <cell r="Q43">
            <v>10.67</v>
          </cell>
          <cell r="V43">
            <v>55</v>
          </cell>
        </row>
        <row r="44">
          <cell r="D44">
            <v>60</v>
          </cell>
          <cell r="E44">
            <v>0.84</v>
          </cell>
          <cell r="F44">
            <v>3.61</v>
          </cell>
          <cell r="G44">
            <v>4.96</v>
          </cell>
          <cell r="H44">
            <v>55.68</v>
          </cell>
          <cell r="I44">
            <v>0.28999999999999998</v>
          </cell>
          <cell r="K44">
            <v>59.5</v>
          </cell>
          <cell r="L44">
            <v>0</v>
          </cell>
          <cell r="N44">
            <v>307.20999999999998</v>
          </cell>
          <cell r="O44">
            <v>394.96</v>
          </cell>
          <cell r="P44">
            <v>186.2</v>
          </cell>
          <cell r="Q44">
            <v>10.67</v>
          </cell>
        </row>
        <row r="45">
          <cell r="A45" t="str">
            <v>САЛАТ ОВОЩНОЙ С ЯБЛОКАМИ</v>
          </cell>
          <cell r="B45">
            <v>100</v>
          </cell>
          <cell r="C45">
            <v>100</v>
          </cell>
          <cell r="D45">
            <v>100</v>
          </cell>
          <cell r="E45">
            <v>1.1559999999999999</v>
          </cell>
          <cell r="F45">
            <v>0.185</v>
          </cell>
          <cell r="G45">
            <v>7.198999999999999</v>
          </cell>
          <cell r="H45">
            <v>35.1</v>
          </cell>
          <cell r="I45">
            <v>3.2000000000000001E-2</v>
          </cell>
          <cell r="K45">
            <v>15.519</v>
          </cell>
          <cell r="L45">
            <v>0</v>
          </cell>
          <cell r="M45">
            <v>0</v>
          </cell>
          <cell r="N45">
            <v>33.142000000000003</v>
          </cell>
          <cell r="O45">
            <v>29.016999999999999</v>
          </cell>
          <cell r="P45">
            <v>17.282</v>
          </cell>
          <cell r="Q45">
            <v>1.278</v>
          </cell>
          <cell r="V45">
            <v>56</v>
          </cell>
        </row>
        <row r="46">
          <cell r="D46">
            <v>1000</v>
          </cell>
          <cell r="E46">
            <v>11.56</v>
          </cell>
          <cell r="F46">
            <v>1.85</v>
          </cell>
          <cell r="G46">
            <v>71.989999999999995</v>
          </cell>
          <cell r="H46">
            <v>351</v>
          </cell>
          <cell r="I46">
            <v>0.32</v>
          </cell>
          <cell r="K46">
            <v>155.19</v>
          </cell>
          <cell r="L46">
            <v>0</v>
          </cell>
          <cell r="N46">
            <v>331.42</v>
          </cell>
          <cell r="O46">
            <v>290.17</v>
          </cell>
          <cell r="P46">
            <v>172.82</v>
          </cell>
          <cell r="Q46">
            <v>12.78</v>
          </cell>
        </row>
        <row r="47">
          <cell r="A47" t="str">
            <v xml:space="preserve">САЛАТ ИЗ МОРКОВИ С САХАРОМ </v>
          </cell>
          <cell r="B47">
            <v>100</v>
          </cell>
          <cell r="C47">
            <v>100</v>
          </cell>
          <cell r="D47">
            <v>100</v>
          </cell>
          <cell r="E47">
            <v>1.2330000000000001</v>
          </cell>
          <cell r="F47">
            <v>9.4E-2</v>
          </cell>
          <cell r="G47">
            <v>11.476000000000001</v>
          </cell>
          <cell r="H47">
            <v>81.7</v>
          </cell>
          <cell r="I47">
            <v>5.6999999999999995E-2</v>
          </cell>
          <cell r="K47">
            <v>3.36</v>
          </cell>
          <cell r="L47">
            <v>0</v>
          </cell>
          <cell r="M47">
            <v>0</v>
          </cell>
          <cell r="N47">
            <v>25.760000000000005</v>
          </cell>
          <cell r="O47">
            <v>52.765999999999998</v>
          </cell>
          <cell r="P47">
            <v>36.046999999999997</v>
          </cell>
          <cell r="Q47">
            <v>0.66400000000000003</v>
          </cell>
          <cell r="V47">
            <v>62</v>
          </cell>
        </row>
        <row r="48">
          <cell r="D48">
            <v>1000</v>
          </cell>
          <cell r="E48">
            <v>12.33</v>
          </cell>
          <cell r="F48">
            <v>0.94</v>
          </cell>
          <cell r="G48">
            <v>114.76</v>
          </cell>
          <cell r="H48">
            <v>817</v>
          </cell>
          <cell r="I48">
            <v>0.56999999999999995</v>
          </cell>
          <cell r="K48">
            <v>33.6</v>
          </cell>
          <cell r="L48">
            <v>0</v>
          </cell>
          <cell r="N48">
            <v>257.60000000000002</v>
          </cell>
          <cell r="O48">
            <v>527.66</v>
          </cell>
          <cell r="P48">
            <v>360.47</v>
          </cell>
          <cell r="Q48">
            <v>6.64</v>
          </cell>
        </row>
        <row r="49">
          <cell r="A49" t="str">
            <v>САЛАТ ИЗ МОРКОВИ С ЯБЛОКАМИ</v>
          </cell>
          <cell r="B49">
            <v>100</v>
          </cell>
          <cell r="C49">
            <v>100</v>
          </cell>
          <cell r="D49">
            <v>100</v>
          </cell>
          <cell r="E49">
            <v>1.7030000000000001</v>
          </cell>
          <cell r="F49">
            <v>1.389</v>
          </cell>
          <cell r="G49">
            <v>16.510999999999999</v>
          </cell>
          <cell r="H49">
            <v>85.3</v>
          </cell>
          <cell r="I49">
            <v>8.9999999999999993E-3</v>
          </cell>
          <cell r="K49">
            <v>1.905</v>
          </cell>
          <cell r="L49">
            <v>0</v>
          </cell>
          <cell r="M49">
            <v>0</v>
          </cell>
          <cell r="N49">
            <v>41.402999999999999</v>
          </cell>
          <cell r="O49">
            <v>63.458000000000006</v>
          </cell>
          <cell r="P49">
            <v>44.366999999999997</v>
          </cell>
          <cell r="Q49">
            <v>0.99600000000000011</v>
          </cell>
          <cell r="V49">
            <v>63</v>
          </cell>
        </row>
        <row r="50">
          <cell r="D50">
            <v>1000</v>
          </cell>
          <cell r="E50">
            <v>17.03</v>
          </cell>
          <cell r="F50">
            <v>13.89</v>
          </cell>
          <cell r="G50">
            <v>165.11</v>
          </cell>
          <cell r="H50">
            <v>853</v>
          </cell>
          <cell r="I50">
            <v>0.09</v>
          </cell>
          <cell r="K50">
            <v>19.05</v>
          </cell>
          <cell r="L50">
            <v>0</v>
          </cell>
          <cell r="N50">
            <v>414.03</v>
          </cell>
          <cell r="O50">
            <v>634.58000000000004</v>
          </cell>
          <cell r="P50">
            <v>443.67</v>
          </cell>
          <cell r="Q50">
            <v>9.9600000000000009</v>
          </cell>
        </row>
        <row r="51">
          <cell r="A51" t="str">
            <v>ЯЙЦО ВАРЕНОЕ</v>
          </cell>
          <cell r="B51">
            <v>40</v>
          </cell>
          <cell r="C51">
            <v>100</v>
          </cell>
          <cell r="D51">
            <v>40</v>
          </cell>
          <cell r="E51">
            <v>0.50280000000000002</v>
          </cell>
          <cell r="F51">
            <v>5.3200000000000004E-2</v>
          </cell>
          <cell r="G51">
            <v>8.91</v>
          </cell>
          <cell r="H51">
            <v>38.119999999999997</v>
          </cell>
          <cell r="I51">
            <v>2.52E-2</v>
          </cell>
          <cell r="K51">
            <v>1.61</v>
          </cell>
          <cell r="L51">
            <v>0</v>
          </cell>
          <cell r="M51">
            <v>0</v>
          </cell>
          <cell r="N51">
            <v>12.683599999999998</v>
          </cell>
          <cell r="O51">
            <v>22.4068</v>
          </cell>
          <cell r="P51">
            <v>13.3452</v>
          </cell>
          <cell r="Q51">
            <v>0.36560000000000004</v>
          </cell>
          <cell r="V51">
            <v>66</v>
          </cell>
        </row>
        <row r="52">
          <cell r="D52">
            <v>1000</v>
          </cell>
          <cell r="E52">
            <v>12.57</v>
          </cell>
          <cell r="F52">
            <v>1.33</v>
          </cell>
          <cell r="G52">
            <v>222.75</v>
          </cell>
          <cell r="H52">
            <v>953</v>
          </cell>
          <cell r="I52">
            <v>0.63</v>
          </cell>
          <cell r="K52">
            <v>40.25</v>
          </cell>
          <cell r="L52">
            <v>0</v>
          </cell>
          <cell r="N52">
            <v>317.08999999999997</v>
          </cell>
          <cell r="O52">
            <v>560.16999999999996</v>
          </cell>
          <cell r="P52">
            <v>333.63</v>
          </cell>
          <cell r="Q52">
            <v>9.14</v>
          </cell>
        </row>
        <row r="53">
          <cell r="A53" t="str">
            <v xml:space="preserve">ВИНЕГРЕТ ОВОЩНОЙ </v>
          </cell>
          <cell r="B53">
            <v>60</v>
          </cell>
          <cell r="C53">
            <v>100</v>
          </cell>
          <cell r="D53">
            <v>60</v>
          </cell>
          <cell r="E53">
            <v>0.84179999999999999</v>
          </cell>
          <cell r="F53">
            <v>6.024</v>
          </cell>
          <cell r="G53">
            <v>4.3739999999999997</v>
          </cell>
          <cell r="H53">
            <v>75.06</v>
          </cell>
          <cell r="I53">
            <v>2.64E-2</v>
          </cell>
          <cell r="J53">
            <v>0</v>
          </cell>
          <cell r="K53">
            <v>5.7791999999999994</v>
          </cell>
          <cell r="L53">
            <v>0</v>
          </cell>
          <cell r="M53">
            <v>0</v>
          </cell>
          <cell r="N53">
            <v>18.741</v>
          </cell>
          <cell r="O53">
            <v>25.962</v>
          </cell>
          <cell r="P53">
            <v>11.7174</v>
          </cell>
          <cell r="Q53">
            <v>0.49679999999999996</v>
          </cell>
          <cell r="R53">
            <v>0.5</v>
          </cell>
          <cell r="S53">
            <v>0</v>
          </cell>
          <cell r="T53">
            <v>0</v>
          </cell>
          <cell r="U53">
            <v>0</v>
          </cell>
          <cell r="V53">
            <v>67</v>
          </cell>
        </row>
        <row r="54">
          <cell r="D54">
            <v>1000</v>
          </cell>
          <cell r="E54">
            <v>14.03</v>
          </cell>
          <cell r="F54">
            <v>100.4</v>
          </cell>
          <cell r="G54">
            <v>72.900000000000006</v>
          </cell>
          <cell r="H54">
            <v>1251</v>
          </cell>
          <cell r="I54">
            <v>0.44</v>
          </cell>
          <cell r="K54">
            <v>96.32</v>
          </cell>
          <cell r="L54">
            <v>0</v>
          </cell>
          <cell r="N54">
            <v>312.35000000000002</v>
          </cell>
          <cell r="O54">
            <v>432.7</v>
          </cell>
          <cell r="P54">
            <v>195.29</v>
          </cell>
          <cell r="Q54">
            <v>8.2799999999999994</v>
          </cell>
        </row>
        <row r="55">
          <cell r="A55" t="str">
            <v>ОВОЩИ НАТУРАЛЬНЫЕ СОЛЕНЫЕ (ОГУРЕЦ)</v>
          </cell>
          <cell r="B55">
            <v>60</v>
          </cell>
          <cell r="C55">
            <v>100</v>
          </cell>
          <cell r="D55">
            <v>60</v>
          </cell>
          <cell r="E55">
            <v>0.48</v>
          </cell>
          <cell r="F55">
            <v>0.06</v>
          </cell>
          <cell r="G55">
            <v>1.02</v>
          </cell>
          <cell r="H55">
            <v>6</v>
          </cell>
          <cell r="I55">
            <v>1.2E-2</v>
          </cell>
          <cell r="J55">
            <v>0.7</v>
          </cell>
          <cell r="K55">
            <v>2.1</v>
          </cell>
          <cell r="L55">
            <v>0</v>
          </cell>
          <cell r="M55">
            <v>0</v>
          </cell>
          <cell r="N55">
            <v>13.8</v>
          </cell>
          <cell r="O55">
            <v>14.4</v>
          </cell>
          <cell r="P55">
            <v>8.4</v>
          </cell>
          <cell r="Q55">
            <v>0.36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70</v>
          </cell>
        </row>
        <row r="56">
          <cell r="D56">
            <v>50</v>
          </cell>
          <cell r="E56">
            <v>0.4</v>
          </cell>
          <cell r="F56">
            <v>0.05</v>
          </cell>
          <cell r="G56">
            <v>0.85</v>
          </cell>
          <cell r="H56">
            <v>5</v>
          </cell>
          <cell r="I56">
            <v>0.01</v>
          </cell>
          <cell r="K56">
            <v>1.75</v>
          </cell>
          <cell r="L56">
            <v>0</v>
          </cell>
          <cell r="N56">
            <v>11.5</v>
          </cell>
          <cell r="O56">
            <v>12</v>
          </cell>
          <cell r="P56">
            <v>7</v>
          </cell>
          <cell r="Q56">
            <v>0.3</v>
          </cell>
        </row>
        <row r="57">
          <cell r="A57" t="str">
            <v>ОВОЩИ НАТУРАЛЬНЫЕ СВЕЖИЕ (ПОМИДОР 100)</v>
          </cell>
          <cell r="B57">
            <v>100</v>
          </cell>
          <cell r="C57">
            <v>100</v>
          </cell>
          <cell r="D57">
            <v>100</v>
          </cell>
          <cell r="E57">
            <v>1.1000000000000001</v>
          </cell>
          <cell r="F57">
            <v>0.2</v>
          </cell>
          <cell r="G57">
            <v>3.8</v>
          </cell>
          <cell r="H57">
            <v>22</v>
          </cell>
          <cell r="I57">
            <v>0.06</v>
          </cell>
          <cell r="K57">
            <v>17.5</v>
          </cell>
          <cell r="L57">
            <v>0</v>
          </cell>
          <cell r="M57">
            <v>0</v>
          </cell>
          <cell r="N57">
            <v>14</v>
          </cell>
          <cell r="O57">
            <v>26</v>
          </cell>
          <cell r="P57">
            <v>20</v>
          </cell>
          <cell r="Q57">
            <v>0.9</v>
          </cell>
          <cell r="V57">
            <v>71</v>
          </cell>
        </row>
        <row r="58">
          <cell r="D58">
            <v>50</v>
          </cell>
          <cell r="E58">
            <v>0.55000000000000004</v>
          </cell>
          <cell r="F58">
            <v>0.1</v>
          </cell>
          <cell r="G58">
            <v>1.9</v>
          </cell>
          <cell r="H58">
            <v>11</v>
          </cell>
          <cell r="I58">
            <v>0.03</v>
          </cell>
          <cell r="K58">
            <v>8.75</v>
          </cell>
          <cell r="L58">
            <v>0</v>
          </cell>
          <cell r="N58">
            <v>7</v>
          </cell>
          <cell r="O58">
            <v>13</v>
          </cell>
          <cell r="P58">
            <v>10</v>
          </cell>
          <cell r="Q58">
            <v>0.45</v>
          </cell>
        </row>
        <row r="59">
          <cell r="A59" t="str">
            <v>ПОМИДОР В НАРЕЗКЕ</v>
          </cell>
          <cell r="B59">
            <v>60</v>
          </cell>
          <cell r="C59">
            <v>100</v>
          </cell>
          <cell r="D59">
            <v>60</v>
          </cell>
          <cell r="E59">
            <v>0.66</v>
          </cell>
          <cell r="F59">
            <v>0.12</v>
          </cell>
          <cell r="G59">
            <v>2.2799999999999998</v>
          </cell>
          <cell r="H59">
            <v>13.2</v>
          </cell>
          <cell r="I59">
            <v>3.5999999999999997E-2</v>
          </cell>
          <cell r="J59">
            <v>1</v>
          </cell>
          <cell r="K59">
            <v>10.5</v>
          </cell>
          <cell r="L59">
            <v>0</v>
          </cell>
          <cell r="M59">
            <v>0</v>
          </cell>
          <cell r="N59">
            <v>8.4</v>
          </cell>
          <cell r="O59">
            <v>15.6</v>
          </cell>
          <cell r="P59">
            <v>12</v>
          </cell>
          <cell r="Q59">
            <v>0.54</v>
          </cell>
          <cell r="R59">
            <v>3.2</v>
          </cell>
          <cell r="S59">
            <v>0.8</v>
          </cell>
          <cell r="T59">
            <v>0.4</v>
          </cell>
          <cell r="U59">
            <v>0.3</v>
          </cell>
          <cell r="V59">
            <v>71</v>
          </cell>
        </row>
        <row r="60">
          <cell r="D60">
            <v>50</v>
          </cell>
          <cell r="E60">
            <v>0.55000000000000004</v>
          </cell>
          <cell r="F60">
            <v>0.1</v>
          </cell>
          <cell r="G60">
            <v>1.9</v>
          </cell>
          <cell r="H60">
            <v>11</v>
          </cell>
          <cell r="I60">
            <v>0.03</v>
          </cell>
          <cell r="K60">
            <v>8.75</v>
          </cell>
          <cell r="L60">
            <v>0</v>
          </cell>
          <cell r="N60">
            <v>7</v>
          </cell>
          <cell r="O60">
            <v>13</v>
          </cell>
          <cell r="P60">
            <v>10</v>
          </cell>
          <cell r="Q60">
            <v>0.45</v>
          </cell>
        </row>
        <row r="61">
          <cell r="A61" t="str">
            <v>ОГУРЕЦ В НАРЕЗКЕ</v>
          </cell>
          <cell r="B61">
            <v>40</v>
          </cell>
          <cell r="C61">
            <v>100</v>
          </cell>
          <cell r="D61">
            <v>40</v>
          </cell>
          <cell r="E61">
            <v>0.28000000000000003</v>
          </cell>
          <cell r="F61">
            <v>0.04</v>
          </cell>
          <cell r="G61">
            <v>0.76</v>
          </cell>
          <cell r="H61">
            <v>4.8</v>
          </cell>
          <cell r="I61">
            <v>1.6E-2</v>
          </cell>
          <cell r="K61">
            <v>1.96</v>
          </cell>
          <cell r="L61">
            <v>0</v>
          </cell>
          <cell r="M61">
            <v>0</v>
          </cell>
          <cell r="N61">
            <v>6.8</v>
          </cell>
          <cell r="O61">
            <v>12</v>
          </cell>
          <cell r="P61">
            <v>5.6</v>
          </cell>
          <cell r="Q61">
            <v>0.2</v>
          </cell>
          <cell r="V61">
            <v>71</v>
          </cell>
        </row>
        <row r="62">
          <cell r="D62">
            <v>50</v>
          </cell>
          <cell r="E62">
            <v>0.35</v>
          </cell>
          <cell r="F62">
            <v>0.05</v>
          </cell>
          <cell r="G62">
            <v>0.95</v>
          </cell>
          <cell r="H62">
            <v>6</v>
          </cell>
          <cell r="I62">
            <v>0.02</v>
          </cell>
          <cell r="K62">
            <v>2.4500000000000002</v>
          </cell>
          <cell r="L62">
            <v>0</v>
          </cell>
          <cell r="N62">
            <v>8.5</v>
          </cell>
          <cell r="O62">
            <v>15</v>
          </cell>
          <cell r="P62">
            <v>7</v>
          </cell>
          <cell r="Q62">
            <v>0.25</v>
          </cell>
        </row>
        <row r="63">
          <cell r="A63" t="str">
            <v>ОГУРЕЦ свежий</v>
          </cell>
          <cell r="B63">
            <v>60</v>
          </cell>
          <cell r="C63">
            <v>100</v>
          </cell>
          <cell r="D63">
            <v>60</v>
          </cell>
          <cell r="E63">
            <v>0.42</v>
          </cell>
          <cell r="F63">
            <v>0.06</v>
          </cell>
          <cell r="G63">
            <v>1.1399999999999999</v>
          </cell>
          <cell r="H63">
            <v>7.2</v>
          </cell>
          <cell r="I63">
            <v>2.4E-2</v>
          </cell>
          <cell r="J63">
            <v>0.7</v>
          </cell>
          <cell r="K63">
            <v>2.94</v>
          </cell>
          <cell r="L63">
            <v>0</v>
          </cell>
          <cell r="M63">
            <v>0</v>
          </cell>
          <cell r="N63">
            <v>10.199999999999999</v>
          </cell>
          <cell r="O63">
            <v>18</v>
          </cell>
          <cell r="P63">
            <v>8.4</v>
          </cell>
          <cell r="Q63">
            <v>0.3</v>
          </cell>
          <cell r="R63">
            <v>8.1999999999999993</v>
          </cell>
          <cell r="S63">
            <v>0</v>
          </cell>
          <cell r="T63">
            <v>0.3</v>
          </cell>
          <cell r="U63">
            <v>0</v>
          </cell>
          <cell r="V63">
            <v>71</v>
          </cell>
        </row>
        <row r="64">
          <cell r="A64" t="str">
            <v>ГРУША</v>
          </cell>
          <cell r="D64">
            <v>50</v>
          </cell>
          <cell r="E64">
            <v>0.35</v>
          </cell>
          <cell r="F64">
            <v>0.05</v>
          </cell>
          <cell r="G64">
            <v>0.95</v>
          </cell>
          <cell r="H64">
            <v>6</v>
          </cell>
          <cell r="I64">
            <v>0.02</v>
          </cell>
          <cell r="K64">
            <v>2.4500000000000002</v>
          </cell>
          <cell r="L64">
            <v>0</v>
          </cell>
          <cell r="N64">
            <v>8.5</v>
          </cell>
          <cell r="O64">
            <v>15</v>
          </cell>
          <cell r="P64">
            <v>7</v>
          </cell>
          <cell r="Q64">
            <v>0.25</v>
          </cell>
        </row>
        <row r="65">
          <cell r="A65" t="str">
            <v>ИКРА КАБАЧКОВАЯ</v>
          </cell>
          <cell r="B65">
            <v>60</v>
          </cell>
          <cell r="C65">
            <v>100</v>
          </cell>
          <cell r="D65">
            <v>60</v>
          </cell>
          <cell r="E65">
            <v>2.25</v>
          </cell>
          <cell r="F65">
            <v>4.3099999999999996</v>
          </cell>
          <cell r="G65">
            <v>11.34</v>
          </cell>
          <cell r="H65">
            <v>66.48</v>
          </cell>
          <cell r="I65">
            <v>0.38</v>
          </cell>
          <cell r="J65">
            <v>1.7</v>
          </cell>
          <cell r="K65">
            <v>46.76</v>
          </cell>
          <cell r="L65">
            <v>0</v>
          </cell>
          <cell r="M65">
            <v>0</v>
          </cell>
          <cell r="N65">
            <v>909.33</v>
          </cell>
          <cell r="O65">
            <v>558.03</v>
          </cell>
          <cell r="P65">
            <v>181.06</v>
          </cell>
          <cell r="Q65">
            <v>7.41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73</v>
          </cell>
        </row>
        <row r="66">
          <cell r="A66" t="str">
            <v>ПЕРЕЦ (нарезка)</v>
          </cell>
          <cell r="D66">
            <v>60</v>
          </cell>
          <cell r="E66">
            <v>2.25</v>
          </cell>
          <cell r="F66">
            <v>4.3099999999999996</v>
          </cell>
          <cell r="G66">
            <v>11.34</v>
          </cell>
          <cell r="H66">
            <v>66.48</v>
          </cell>
          <cell r="I66">
            <v>0.38</v>
          </cell>
          <cell r="K66">
            <v>46.76</v>
          </cell>
          <cell r="L66">
            <v>0</v>
          </cell>
          <cell r="N66">
            <v>909.33</v>
          </cell>
          <cell r="O66">
            <v>558.03</v>
          </cell>
          <cell r="P66">
            <v>181.06</v>
          </cell>
          <cell r="Q66">
            <v>7.41</v>
          </cell>
        </row>
        <row r="67">
          <cell r="A67" t="str">
            <v>ЙОГУРТ 2,5 % ЖИРНОСТИ</v>
          </cell>
          <cell r="B67">
            <v>125</v>
          </cell>
          <cell r="C67">
            <v>125</v>
          </cell>
          <cell r="D67">
            <v>125</v>
          </cell>
          <cell r="E67">
            <v>2.13</v>
          </cell>
          <cell r="F67">
            <v>2.5</v>
          </cell>
          <cell r="G67">
            <v>0.875</v>
          </cell>
          <cell r="H67">
            <v>99.88</v>
          </cell>
          <cell r="I67">
            <v>9.375E-2</v>
          </cell>
          <cell r="J67">
            <v>8.75</v>
          </cell>
          <cell r="K67">
            <v>0</v>
          </cell>
          <cell r="L67">
            <v>312.5</v>
          </cell>
          <cell r="M67">
            <v>0.38</v>
          </cell>
          <cell r="N67">
            <v>68.75</v>
          </cell>
          <cell r="O67">
            <v>240</v>
          </cell>
          <cell r="P67">
            <v>15</v>
          </cell>
          <cell r="Q67">
            <v>3.125</v>
          </cell>
          <cell r="V67">
            <v>209</v>
          </cell>
        </row>
        <row r="68">
          <cell r="D68">
            <v>40</v>
          </cell>
          <cell r="E68">
            <v>5.08</v>
          </cell>
          <cell r="F68">
            <v>4.5999999999999996</v>
          </cell>
          <cell r="G68">
            <v>0.28000000000000003</v>
          </cell>
          <cell r="H68">
            <v>63</v>
          </cell>
          <cell r="I68">
            <v>0.03</v>
          </cell>
          <cell r="K68">
            <v>0</v>
          </cell>
          <cell r="L68">
            <v>100</v>
          </cell>
          <cell r="N68">
            <v>22</v>
          </cell>
          <cell r="O68">
            <v>76.8</v>
          </cell>
          <cell r="P68">
            <v>4.8</v>
          </cell>
          <cell r="Q68">
            <v>1</v>
          </cell>
        </row>
        <row r="69">
          <cell r="A69" t="str">
            <v>ГОРОХ ЗЕЛЕНЫЙ КОНСЕРВИРОВАННЫЙ 20</v>
          </cell>
          <cell r="B69">
            <v>20</v>
          </cell>
          <cell r="C69">
            <v>100</v>
          </cell>
          <cell r="D69">
            <v>20</v>
          </cell>
          <cell r="E69">
            <v>0.57699999999999996</v>
          </cell>
          <cell r="F69">
            <v>0.54479999999999995</v>
          </cell>
          <cell r="G69">
            <v>1.1572</v>
          </cell>
          <cell r="H69">
            <v>11.84</v>
          </cell>
          <cell r="I69">
            <v>1.1599999999999999E-2</v>
          </cell>
          <cell r="J69">
            <v>1.7</v>
          </cell>
          <cell r="K69">
            <v>1.94</v>
          </cell>
          <cell r="L69">
            <v>2.8</v>
          </cell>
          <cell r="M69">
            <v>0</v>
          </cell>
          <cell r="N69">
            <v>4.7839999999999998</v>
          </cell>
          <cell r="O69">
            <v>12.2662</v>
          </cell>
          <cell r="P69">
            <v>4.0355999999999996</v>
          </cell>
          <cell r="Q69">
            <v>0.14019999999999999</v>
          </cell>
          <cell r="R69">
            <v>8.3000000000000007</v>
          </cell>
          <cell r="S69">
            <v>0.3</v>
          </cell>
          <cell r="T69">
            <v>2.1</v>
          </cell>
          <cell r="U69">
            <v>0.1</v>
          </cell>
          <cell r="V69">
            <v>306</v>
          </cell>
        </row>
        <row r="70">
          <cell r="D70">
            <v>1000</v>
          </cell>
          <cell r="E70">
            <v>28.85</v>
          </cell>
          <cell r="F70">
            <v>27.24</v>
          </cell>
          <cell r="G70">
            <v>57.86</v>
          </cell>
          <cell r="H70">
            <v>592</v>
          </cell>
          <cell r="I70">
            <v>0.57999999999999996</v>
          </cell>
          <cell r="K70">
            <v>97</v>
          </cell>
          <cell r="L70">
            <v>140</v>
          </cell>
          <cell r="N70">
            <v>239.2</v>
          </cell>
          <cell r="O70">
            <v>613.30999999999995</v>
          </cell>
          <cell r="P70">
            <v>201.78</v>
          </cell>
          <cell r="Q70">
            <v>7.01</v>
          </cell>
        </row>
        <row r="71">
          <cell r="A71" t="str">
            <v>ГОРОХ ЗЕЛЕНЫЙ КОНСЕРВИРОВАННЫЙ</v>
          </cell>
          <cell r="B71">
            <v>60</v>
          </cell>
          <cell r="C71">
            <v>100</v>
          </cell>
          <cell r="D71">
            <v>60</v>
          </cell>
          <cell r="E71">
            <v>1.7310000000000001</v>
          </cell>
          <cell r="F71">
            <v>1.6343999999999999</v>
          </cell>
          <cell r="G71">
            <v>3.4716</v>
          </cell>
          <cell r="H71">
            <v>35.520000000000003</v>
          </cell>
          <cell r="I71">
            <v>3.4799999999999998E-2</v>
          </cell>
          <cell r="K71">
            <v>5.82</v>
          </cell>
          <cell r="L71">
            <v>8.4</v>
          </cell>
          <cell r="M71">
            <v>0</v>
          </cell>
          <cell r="N71">
            <v>14.352</v>
          </cell>
          <cell r="O71">
            <v>36.7986</v>
          </cell>
          <cell r="P71">
            <v>12.1068</v>
          </cell>
          <cell r="Q71">
            <v>0.42059999999999997</v>
          </cell>
          <cell r="V71">
            <v>306</v>
          </cell>
        </row>
        <row r="72">
          <cell r="D72">
            <v>1000</v>
          </cell>
          <cell r="E72">
            <v>28.85</v>
          </cell>
          <cell r="F72">
            <v>27.24</v>
          </cell>
          <cell r="G72">
            <v>57.86</v>
          </cell>
          <cell r="H72">
            <v>592</v>
          </cell>
          <cell r="I72">
            <v>0.57999999999999996</v>
          </cell>
          <cell r="K72">
            <v>97</v>
          </cell>
          <cell r="L72">
            <v>140</v>
          </cell>
          <cell r="N72">
            <v>239.2</v>
          </cell>
          <cell r="O72">
            <v>613.30999999999995</v>
          </cell>
          <cell r="P72">
            <v>201.78</v>
          </cell>
          <cell r="Q72">
            <v>7.01</v>
          </cell>
        </row>
        <row r="73">
          <cell r="A73" t="str">
            <v>БОБОВЫЕ (КУКУРУЗА САХАРНАЯ КОНСЕРВИРОВАННАЯ 30)</v>
          </cell>
          <cell r="B73">
            <v>30</v>
          </cell>
          <cell r="C73">
            <v>100</v>
          </cell>
          <cell r="D73">
            <v>30</v>
          </cell>
          <cell r="E73">
            <v>0.61650000000000005</v>
          </cell>
          <cell r="F73">
            <v>0.873</v>
          </cell>
          <cell r="G73">
            <v>2.9366999999999996</v>
          </cell>
          <cell r="H73">
            <v>22.08</v>
          </cell>
          <cell r="I73">
            <v>3.0000000000000001E-3</v>
          </cell>
          <cell r="J73">
            <v>1.7</v>
          </cell>
          <cell r="K73">
            <v>1.3968000000000003</v>
          </cell>
          <cell r="L73">
            <v>4.2</v>
          </cell>
          <cell r="M73">
            <v>0</v>
          </cell>
          <cell r="N73">
            <v>2.8109999999999999</v>
          </cell>
          <cell r="O73">
            <v>14.943</v>
          </cell>
          <cell r="P73">
            <v>6.480000000000001E-2</v>
          </cell>
          <cell r="Q73">
            <v>0.12480000000000001</v>
          </cell>
          <cell r="R73">
            <v>0</v>
          </cell>
          <cell r="S73">
            <v>0</v>
          </cell>
          <cell r="T73">
            <v>0.5</v>
          </cell>
          <cell r="U73">
            <v>0.3</v>
          </cell>
          <cell r="V73">
            <v>306</v>
          </cell>
        </row>
        <row r="74">
          <cell r="D74">
            <v>1000</v>
          </cell>
          <cell r="E74">
            <v>20.55</v>
          </cell>
          <cell r="F74">
            <v>29.1</v>
          </cell>
          <cell r="G74">
            <v>97.89</v>
          </cell>
          <cell r="H74">
            <v>736</v>
          </cell>
          <cell r="I74">
            <v>0.1</v>
          </cell>
          <cell r="K74">
            <v>46.56</v>
          </cell>
          <cell r="L74">
            <v>140</v>
          </cell>
          <cell r="N74">
            <v>93.7</v>
          </cell>
          <cell r="O74">
            <v>498.1</v>
          </cell>
          <cell r="P74">
            <v>2.16</v>
          </cell>
          <cell r="Q74">
            <v>4.16</v>
          </cell>
        </row>
        <row r="75">
          <cell r="A75" t="str">
            <v>КУКУРУЗА САХАРНАЯ КОНСЕРВИРОВАННАЯ 60</v>
          </cell>
          <cell r="B75">
            <v>60</v>
          </cell>
          <cell r="C75">
            <v>100</v>
          </cell>
          <cell r="D75">
            <v>60</v>
          </cell>
          <cell r="E75">
            <v>1.2330000000000001</v>
          </cell>
          <cell r="F75">
            <v>1.746</v>
          </cell>
          <cell r="G75">
            <v>5.8733999999999993</v>
          </cell>
          <cell r="H75">
            <v>44.16</v>
          </cell>
          <cell r="I75">
            <v>6.0000000000000001E-3</v>
          </cell>
          <cell r="K75">
            <v>2.7936000000000005</v>
          </cell>
          <cell r="L75">
            <v>8.4</v>
          </cell>
          <cell r="M75">
            <v>0</v>
          </cell>
          <cell r="N75">
            <v>5.6219999999999999</v>
          </cell>
          <cell r="O75">
            <v>29.885999999999999</v>
          </cell>
          <cell r="P75">
            <v>0.12960000000000002</v>
          </cell>
          <cell r="Q75">
            <v>0.24960000000000002</v>
          </cell>
          <cell r="R75">
            <v>0</v>
          </cell>
          <cell r="S75">
            <v>0</v>
          </cell>
          <cell r="T75">
            <v>0.5</v>
          </cell>
          <cell r="U75">
            <v>0.3</v>
          </cell>
          <cell r="V75">
            <v>306</v>
          </cell>
        </row>
        <row r="76">
          <cell r="D76">
            <v>1000</v>
          </cell>
          <cell r="E76">
            <v>20.55</v>
          </cell>
          <cell r="F76">
            <v>29.1</v>
          </cell>
          <cell r="G76">
            <v>97.89</v>
          </cell>
          <cell r="H76">
            <v>736</v>
          </cell>
          <cell r="I76">
            <v>0.1</v>
          </cell>
          <cell r="K76">
            <v>46.56</v>
          </cell>
          <cell r="L76">
            <v>140</v>
          </cell>
          <cell r="N76">
            <v>93.7</v>
          </cell>
          <cell r="O76">
            <v>498.1</v>
          </cell>
          <cell r="P76">
            <v>2.16</v>
          </cell>
          <cell r="Q76">
            <v>4.16</v>
          </cell>
        </row>
        <row r="77">
          <cell r="A77" t="str">
            <v>МАНДАРИНЫ</v>
          </cell>
          <cell r="B77">
            <v>80</v>
          </cell>
          <cell r="C77">
            <v>150</v>
          </cell>
          <cell r="D77">
            <v>80</v>
          </cell>
          <cell r="E77">
            <v>1.2</v>
          </cell>
          <cell r="F77">
            <v>0.4</v>
          </cell>
          <cell r="G77">
            <v>16.8</v>
          </cell>
          <cell r="H77">
            <v>76.8</v>
          </cell>
          <cell r="I77">
            <v>3.2000000000000001E-2</v>
          </cell>
          <cell r="J77">
            <v>5</v>
          </cell>
          <cell r="K77">
            <v>8</v>
          </cell>
          <cell r="L77">
            <v>0</v>
          </cell>
          <cell r="M77">
            <v>0</v>
          </cell>
          <cell r="N77">
            <v>6.4</v>
          </cell>
          <cell r="O77">
            <v>22.4</v>
          </cell>
          <cell r="P77">
            <v>33.6</v>
          </cell>
          <cell r="Q77">
            <v>0.48</v>
          </cell>
          <cell r="R77">
            <v>0.8</v>
          </cell>
          <cell r="S77">
            <v>0.1</v>
          </cell>
          <cell r="T77">
            <v>3.3</v>
          </cell>
          <cell r="U77">
            <v>0.1</v>
          </cell>
          <cell r="V77">
            <v>338</v>
          </cell>
        </row>
        <row r="78">
          <cell r="D78">
            <v>100</v>
          </cell>
          <cell r="E78">
            <v>1.5</v>
          </cell>
          <cell r="F78">
            <v>0.5</v>
          </cell>
          <cell r="G78">
            <v>21</v>
          </cell>
          <cell r="H78">
            <v>96</v>
          </cell>
          <cell r="I78">
            <v>0.04</v>
          </cell>
          <cell r="K78">
            <v>10</v>
          </cell>
          <cell r="L78">
            <v>0</v>
          </cell>
          <cell r="N78">
            <v>8</v>
          </cell>
          <cell r="O78">
            <v>28</v>
          </cell>
          <cell r="P78">
            <v>42</v>
          </cell>
          <cell r="Q78">
            <v>0.6</v>
          </cell>
        </row>
        <row r="79">
          <cell r="A79" t="str">
            <v>СВЕЖИЕ ЯБЛОКИ</v>
          </cell>
          <cell r="B79">
            <v>130</v>
          </cell>
          <cell r="C79">
            <v>150</v>
          </cell>
          <cell r="D79">
            <v>130</v>
          </cell>
          <cell r="E79">
            <v>0.52</v>
          </cell>
          <cell r="F79">
            <v>0.52</v>
          </cell>
          <cell r="G79">
            <v>12.74</v>
          </cell>
          <cell r="H79">
            <v>61.1</v>
          </cell>
          <cell r="I79">
            <v>3.9E-2</v>
          </cell>
          <cell r="K79">
            <v>13</v>
          </cell>
          <cell r="L79">
            <v>0</v>
          </cell>
          <cell r="M79">
            <v>0</v>
          </cell>
          <cell r="N79">
            <v>20.8</v>
          </cell>
          <cell r="O79">
            <v>14.3</v>
          </cell>
          <cell r="P79">
            <v>11.7</v>
          </cell>
          <cell r="Q79">
            <v>2.86</v>
          </cell>
          <cell r="V79">
            <v>338</v>
          </cell>
        </row>
        <row r="80">
          <cell r="A80" t="str">
            <v>ГРУША</v>
          </cell>
          <cell r="D80">
            <v>100</v>
          </cell>
          <cell r="E80">
            <v>0.4</v>
          </cell>
          <cell r="F80">
            <v>0.4</v>
          </cell>
          <cell r="G80">
            <v>9.8000000000000007</v>
          </cell>
          <cell r="H80">
            <v>47</v>
          </cell>
          <cell r="I80">
            <v>0.03</v>
          </cell>
          <cell r="K80">
            <v>10</v>
          </cell>
          <cell r="L80">
            <v>0</v>
          </cell>
          <cell r="N80">
            <v>16</v>
          </cell>
          <cell r="O80">
            <v>11</v>
          </cell>
          <cell r="P80">
            <v>9</v>
          </cell>
          <cell r="Q80">
            <v>2.2000000000000002</v>
          </cell>
        </row>
        <row r="81">
          <cell r="A81" t="str">
            <v>ФРУКТЫ</v>
          </cell>
          <cell r="B81">
            <v>100</v>
          </cell>
          <cell r="C81">
            <v>150</v>
          </cell>
          <cell r="D81">
            <v>100</v>
          </cell>
          <cell r="E81">
            <v>0.4</v>
          </cell>
          <cell r="F81">
            <v>0.4</v>
          </cell>
          <cell r="G81">
            <v>9.8000000000000007</v>
          </cell>
          <cell r="H81">
            <v>47</v>
          </cell>
          <cell r="I81">
            <v>0.03</v>
          </cell>
          <cell r="J81">
            <v>0</v>
          </cell>
          <cell r="K81">
            <v>10</v>
          </cell>
          <cell r="L81">
            <v>0</v>
          </cell>
          <cell r="M81">
            <v>0</v>
          </cell>
          <cell r="N81">
            <v>16</v>
          </cell>
          <cell r="O81">
            <v>11</v>
          </cell>
          <cell r="P81">
            <v>9</v>
          </cell>
          <cell r="Q81">
            <v>2.2000000000000002</v>
          </cell>
          <cell r="R81">
            <v>1.8</v>
          </cell>
          <cell r="S81">
            <v>1.3</v>
          </cell>
          <cell r="T81">
            <v>0.5</v>
          </cell>
          <cell r="U81">
            <v>0.2</v>
          </cell>
          <cell r="V81">
            <v>338</v>
          </cell>
        </row>
        <row r="82">
          <cell r="D82">
            <v>100</v>
          </cell>
          <cell r="E82">
            <v>0.4</v>
          </cell>
          <cell r="F82">
            <v>0.4</v>
          </cell>
          <cell r="G82">
            <v>9.8000000000000007</v>
          </cell>
          <cell r="H82">
            <v>47</v>
          </cell>
          <cell r="I82">
            <v>0.03</v>
          </cell>
          <cell r="K82">
            <v>10</v>
          </cell>
          <cell r="L82">
            <v>0</v>
          </cell>
          <cell r="N82">
            <v>16</v>
          </cell>
          <cell r="O82">
            <v>11</v>
          </cell>
          <cell r="P82">
            <v>9</v>
          </cell>
          <cell r="Q82">
            <v>2.2000000000000002</v>
          </cell>
        </row>
        <row r="83">
          <cell r="A83" t="str">
            <v xml:space="preserve">АЕЛЬСИНЫ, МАНДАРИНЫ, (АПЕЛЬСИНЫ) </v>
          </cell>
          <cell r="B83">
            <v>200</v>
          </cell>
          <cell r="C83">
            <v>150</v>
          </cell>
          <cell r="D83">
            <v>200</v>
          </cell>
          <cell r="E83">
            <v>1.5652173913043479</v>
          </cell>
          <cell r="F83">
            <v>0.34782608695652173</v>
          </cell>
          <cell r="G83">
            <v>40.173913043478258</v>
          </cell>
          <cell r="H83">
            <v>179.13043478260869</v>
          </cell>
          <cell r="I83">
            <v>6.9565217391304349E-2</v>
          </cell>
          <cell r="J83">
            <v>1.3</v>
          </cell>
          <cell r="K83">
            <v>104.34782608695652</v>
          </cell>
          <cell r="L83">
            <v>0</v>
          </cell>
          <cell r="M83">
            <v>0</v>
          </cell>
          <cell r="N83">
            <v>60.869565217391305</v>
          </cell>
          <cell r="O83">
            <v>40</v>
          </cell>
          <cell r="P83">
            <v>22.608695652173914</v>
          </cell>
          <cell r="Q83">
            <v>0.52173913043478259</v>
          </cell>
          <cell r="R83">
            <v>0</v>
          </cell>
          <cell r="S83">
            <v>0.2</v>
          </cell>
          <cell r="T83">
            <v>0.1</v>
          </cell>
          <cell r="U83">
            <v>3</v>
          </cell>
          <cell r="V83">
            <v>341</v>
          </cell>
        </row>
        <row r="84">
          <cell r="D84">
            <v>115</v>
          </cell>
          <cell r="E84">
            <v>0.9</v>
          </cell>
          <cell r="F84">
            <v>0.2</v>
          </cell>
          <cell r="G84">
            <v>23.1</v>
          </cell>
          <cell r="H84">
            <v>103</v>
          </cell>
          <cell r="I84">
            <v>0.04</v>
          </cell>
          <cell r="K84">
            <v>60</v>
          </cell>
          <cell r="L84">
            <v>0</v>
          </cell>
          <cell r="N84">
            <v>35</v>
          </cell>
          <cell r="O84">
            <v>23</v>
          </cell>
          <cell r="P84">
            <v>13</v>
          </cell>
          <cell r="Q84">
            <v>0.3</v>
          </cell>
        </row>
        <row r="85">
          <cell r="A85" t="str">
            <v xml:space="preserve">АЕЛЬСИНЫ, МАНДАРИНЫ, (МАНДАРИНЫ) </v>
          </cell>
          <cell r="B85">
            <v>80</v>
          </cell>
          <cell r="C85">
            <v>150</v>
          </cell>
          <cell r="D85">
            <v>80</v>
          </cell>
          <cell r="E85">
            <v>0.55652173913043479</v>
          </cell>
          <cell r="F85">
            <v>0.1391304347826087</v>
          </cell>
          <cell r="G85">
            <v>15.652173913043478</v>
          </cell>
          <cell r="H85">
            <v>68.173913043478265</v>
          </cell>
          <cell r="I85">
            <v>4.1739130434782605E-2</v>
          </cell>
          <cell r="K85">
            <v>26.434782608695652</v>
          </cell>
          <cell r="L85">
            <v>0</v>
          </cell>
          <cell r="M85">
            <v>0</v>
          </cell>
          <cell r="N85">
            <v>25.043478260869566</v>
          </cell>
          <cell r="O85">
            <v>11.826086956521738</v>
          </cell>
          <cell r="P85">
            <v>7.6521739130434785</v>
          </cell>
          <cell r="Q85">
            <v>6.9565217391304349E-2</v>
          </cell>
          <cell r="V85">
            <v>341</v>
          </cell>
        </row>
        <row r="86">
          <cell r="A86" t="str">
            <v>Маринад овощной с томатом</v>
          </cell>
          <cell r="D86">
            <v>115</v>
          </cell>
          <cell r="E86">
            <v>0.8</v>
          </cell>
          <cell r="F86">
            <v>0.2</v>
          </cell>
          <cell r="G86">
            <v>22.5</v>
          </cell>
          <cell r="H86">
            <v>98</v>
          </cell>
          <cell r="I86">
            <v>0.06</v>
          </cell>
          <cell r="K86">
            <v>38</v>
          </cell>
          <cell r="L86">
            <v>0</v>
          </cell>
          <cell r="N86">
            <v>36</v>
          </cell>
          <cell r="O86">
            <v>17</v>
          </cell>
          <cell r="P86">
            <v>11</v>
          </cell>
          <cell r="Q86">
            <v>0.1</v>
          </cell>
        </row>
        <row r="87">
          <cell r="A87" t="str">
            <v>ЙОГУРТ 2,5 % ЖИРНОСТИ</v>
          </cell>
          <cell r="B87">
            <v>125</v>
          </cell>
          <cell r="C87">
            <v>125</v>
          </cell>
          <cell r="D87">
            <v>125</v>
          </cell>
          <cell r="E87">
            <v>3.21</v>
          </cell>
          <cell r="F87">
            <v>1.18</v>
          </cell>
          <cell r="G87">
            <v>4.6100000000000003</v>
          </cell>
          <cell r="H87">
            <v>41.8</v>
          </cell>
          <cell r="I87">
            <v>0.04</v>
          </cell>
          <cell r="J87">
            <v>8.75</v>
          </cell>
          <cell r="K87">
            <v>0.75</v>
          </cell>
          <cell r="L87">
            <v>12.5</v>
          </cell>
          <cell r="M87">
            <v>0.38</v>
          </cell>
          <cell r="N87">
            <v>155</v>
          </cell>
          <cell r="O87">
            <v>118.75</v>
          </cell>
          <cell r="P87">
            <v>18.75</v>
          </cell>
          <cell r="Q87">
            <v>0.13</v>
          </cell>
          <cell r="R87">
            <v>0</v>
          </cell>
          <cell r="S87">
            <v>7.5</v>
          </cell>
          <cell r="T87">
            <v>4.5599999999999996</v>
          </cell>
          <cell r="U87">
            <v>0.63</v>
          </cell>
          <cell r="V87" t="str">
            <v>ПР</v>
          </cell>
        </row>
        <row r="88">
          <cell r="D88">
            <v>125</v>
          </cell>
          <cell r="E88">
            <v>3.21</v>
          </cell>
          <cell r="F88">
            <v>1.88</v>
          </cell>
          <cell r="G88">
            <v>7.38</v>
          </cell>
          <cell r="H88">
            <v>66.88</v>
          </cell>
          <cell r="I88">
            <v>0.04</v>
          </cell>
          <cell r="K88">
            <v>0.75</v>
          </cell>
          <cell r="L88">
            <v>12.5</v>
          </cell>
          <cell r="N88">
            <v>155</v>
          </cell>
          <cell r="O88">
            <v>118.75</v>
          </cell>
          <cell r="P88">
            <v>18.75</v>
          </cell>
          <cell r="Q88">
            <v>0.13</v>
          </cell>
        </row>
        <row r="89">
          <cell r="A89" t="str">
            <v>CАЛАТ ИЗ БЕЛОКОЧАННОЙ КАПУСТЫ С ЯБЛОКАМИ</v>
          </cell>
          <cell r="B89">
            <v>100</v>
          </cell>
          <cell r="C89">
            <v>100</v>
          </cell>
          <cell r="D89">
            <v>100</v>
          </cell>
          <cell r="E89">
            <v>0.72222222222222221</v>
          </cell>
          <cell r="F89">
            <v>4.0555555555555554</v>
          </cell>
          <cell r="G89">
            <v>7.4666666666666668</v>
          </cell>
          <cell r="H89">
            <v>69.266666666666666</v>
          </cell>
          <cell r="I89">
            <v>0.24444444444444444</v>
          </cell>
          <cell r="J89">
            <v>3.3</v>
          </cell>
          <cell r="K89">
            <v>189.97777777777779</v>
          </cell>
          <cell r="L89">
            <v>0</v>
          </cell>
          <cell r="M89">
            <v>0</v>
          </cell>
          <cell r="N89">
            <v>277.45555555555558</v>
          </cell>
          <cell r="O89">
            <v>314.52222222222224</v>
          </cell>
          <cell r="P89">
            <v>167.67777777777778</v>
          </cell>
          <cell r="Q89">
            <v>5.177777777777778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>РР</v>
          </cell>
        </row>
        <row r="90">
          <cell r="D90">
            <v>90</v>
          </cell>
          <cell r="E90">
            <v>0.65</v>
          </cell>
          <cell r="F90">
            <v>3.65</v>
          </cell>
          <cell r="G90">
            <v>6.72</v>
          </cell>
          <cell r="H90">
            <v>62.34</v>
          </cell>
          <cell r="I90">
            <v>0.22</v>
          </cell>
          <cell r="K90">
            <v>170.98</v>
          </cell>
          <cell r="L90">
            <v>0</v>
          </cell>
          <cell r="N90">
            <v>249.71</v>
          </cell>
          <cell r="O90">
            <v>283.07</v>
          </cell>
          <cell r="P90">
            <v>150.91</v>
          </cell>
          <cell r="Q90">
            <v>4.66</v>
          </cell>
        </row>
      </sheetData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zoomScaleNormal="100" workbookViewId="0">
      <selection sqref="A1:I42"/>
    </sheetView>
  </sheetViews>
  <sheetFormatPr defaultRowHeight="15" x14ac:dyDescent="0.25"/>
  <sheetData>
    <row r="1" spans="1:9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3" t="s">
        <v>18</v>
      </c>
      <c r="B3" s="23"/>
      <c r="C3" s="23"/>
      <c r="D3" s="23"/>
      <c r="E3" s="23"/>
      <c r="F3" s="23"/>
      <c r="G3" s="23"/>
      <c r="H3" s="23"/>
      <c r="I3" s="23"/>
    </row>
    <row r="4" spans="1:9" ht="15" customHeight="1" x14ac:dyDescent="0.25">
      <c r="A4" s="24" t="s">
        <v>20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0</v>
      </c>
      <c r="B5" s="25" t="s">
        <v>1</v>
      </c>
      <c r="C5" s="26" t="s">
        <v>2</v>
      </c>
      <c r="D5" s="25" t="s">
        <v>3</v>
      </c>
      <c r="E5" s="25"/>
      <c r="F5" s="25"/>
      <c r="G5" s="27" t="s">
        <v>4</v>
      </c>
      <c r="H5" s="27" t="s">
        <v>21</v>
      </c>
      <c r="I5" s="27" t="s">
        <v>22</v>
      </c>
    </row>
    <row r="6" spans="1:9" ht="45" x14ac:dyDescent="0.25">
      <c r="A6" s="25"/>
      <c r="B6" s="25"/>
      <c r="C6" s="26"/>
      <c r="D6" s="18" t="s">
        <v>5</v>
      </c>
      <c r="E6" s="18" t="s">
        <v>6</v>
      </c>
      <c r="F6" s="18" t="s">
        <v>7</v>
      </c>
      <c r="G6" s="27"/>
      <c r="H6" s="27"/>
      <c r="I6" s="27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/>
      <c r="B9" s="3"/>
      <c r="C9" s="1"/>
      <c r="D9" s="2"/>
      <c r="E9" s="2"/>
      <c r="F9" s="2"/>
      <c r="G9" s="2"/>
      <c r="H9" s="2"/>
      <c r="I9" s="2"/>
    </row>
    <row r="10" spans="1:9" ht="33.75" x14ac:dyDescent="0.25">
      <c r="A10" s="1" t="s">
        <v>11</v>
      </c>
      <c r="B10" s="3" t="s">
        <v>23</v>
      </c>
      <c r="C10" s="4">
        <v>20</v>
      </c>
      <c r="D10" s="2">
        <v>1.45</v>
      </c>
      <c r="E10" s="2">
        <v>0.02</v>
      </c>
      <c r="F10" s="2">
        <v>3.8</v>
      </c>
      <c r="G10" s="2">
        <v>21.33</v>
      </c>
      <c r="H10" s="2"/>
      <c r="I10" s="2">
        <v>14.6</v>
      </c>
    </row>
    <row r="11" spans="1:9" ht="22.5" x14ac:dyDescent="0.25">
      <c r="A11" s="1" t="s">
        <v>11</v>
      </c>
      <c r="B11" s="3" t="s">
        <v>24</v>
      </c>
      <c r="C11" s="1">
        <v>100</v>
      </c>
      <c r="D11" s="2">
        <v>0.4</v>
      </c>
      <c r="E11" s="2">
        <v>0.4</v>
      </c>
      <c r="F11" s="2">
        <v>9.8000000000000007</v>
      </c>
      <c r="G11" s="2">
        <v>44.4</v>
      </c>
      <c r="H11" s="2"/>
      <c r="I11" s="2">
        <v>18.600000000000001</v>
      </c>
    </row>
    <row r="12" spans="1:9" ht="33.75" x14ac:dyDescent="0.25">
      <c r="A12" s="5" t="s">
        <v>25</v>
      </c>
      <c r="B12" s="3" t="s">
        <v>26</v>
      </c>
      <c r="C12" s="4">
        <v>15</v>
      </c>
      <c r="D12" s="6">
        <v>1.3</v>
      </c>
      <c r="E12" s="6">
        <v>1.75</v>
      </c>
      <c r="F12" s="6">
        <v>7.92</v>
      </c>
      <c r="G12" s="6">
        <v>45.14</v>
      </c>
      <c r="H12" s="2"/>
      <c r="I12" s="2">
        <v>9.23</v>
      </c>
    </row>
    <row r="13" spans="1:9" ht="56.25" x14ac:dyDescent="0.25">
      <c r="A13" s="1">
        <v>174</v>
      </c>
      <c r="B13" s="3" t="s">
        <v>27</v>
      </c>
      <c r="C13" s="1">
        <v>200</v>
      </c>
      <c r="D13" s="2">
        <v>5.3</v>
      </c>
      <c r="E13" s="2">
        <v>10.4</v>
      </c>
      <c r="F13" s="2">
        <v>31.7</v>
      </c>
      <c r="G13" s="2">
        <v>284.5</v>
      </c>
      <c r="H13" s="2"/>
      <c r="I13" s="2">
        <v>25.88</v>
      </c>
    </row>
    <row r="14" spans="1:9" x14ac:dyDescent="0.25">
      <c r="A14" s="1"/>
      <c r="B14" s="3"/>
      <c r="C14" s="1"/>
      <c r="D14" s="8"/>
      <c r="E14" s="8"/>
      <c r="F14" s="8"/>
      <c r="G14" s="8"/>
      <c r="H14" s="2"/>
      <c r="I14" s="2">
        <v>1.67</v>
      </c>
    </row>
    <row r="15" spans="1:9" ht="22.5" x14ac:dyDescent="0.25">
      <c r="A15" s="1" t="e">
        <f>VLOOKUP($B15,[1]Выпека!$A$5:$V$56,22,FALSE)</f>
        <v>#N/A</v>
      </c>
      <c r="B15" s="3" t="s">
        <v>28</v>
      </c>
      <c r="C15" s="1">
        <v>50</v>
      </c>
      <c r="D15" s="1" t="e">
        <f>VLOOKUP($B15,[1]Выпека!$A$5:$Q$52,5,FALSE)</f>
        <v>#N/A</v>
      </c>
      <c r="E15" s="1" t="e">
        <f>VLOOKUP($B15,[1]Выпека!$A$5:$Q$52,6,FALSE)</f>
        <v>#N/A</v>
      </c>
      <c r="F15" s="1" t="e">
        <f>VLOOKUP($B15,[1]Выпека!$A$5:$Q$52,7,FALSE)</f>
        <v>#N/A</v>
      </c>
      <c r="G15" s="1" t="e">
        <f>VLOOKUP($B15,[1]Выпека!$A$5:$Q$52,8,FALSE)</f>
        <v>#N/A</v>
      </c>
      <c r="H15" s="2"/>
      <c r="I15" s="2">
        <v>2.94</v>
      </c>
    </row>
    <row r="16" spans="1:9" ht="45" x14ac:dyDescent="0.25">
      <c r="A16" s="1" t="str">
        <f>VLOOKUP($B16,[1]Выпека!$A$5:$V$56,22,FALSE)</f>
        <v>ПР</v>
      </c>
      <c r="B16" s="3" t="s">
        <v>29</v>
      </c>
      <c r="C16" s="7">
        <v>20</v>
      </c>
      <c r="D16" s="8">
        <v>1.1200000000000001</v>
      </c>
      <c r="E16" s="8">
        <v>0.22</v>
      </c>
      <c r="F16" s="8">
        <v>0.34</v>
      </c>
      <c r="G16" s="8">
        <v>45.98</v>
      </c>
      <c r="H16" s="2"/>
      <c r="I16" s="2">
        <v>1.93</v>
      </c>
    </row>
    <row r="17" spans="1:9" ht="33.75" x14ac:dyDescent="0.25">
      <c r="A17" s="1" t="str">
        <f>VLOOKUP($B17,[1]Выпека!$A$5:$V$56,22,FALSE)</f>
        <v>ПР</v>
      </c>
      <c r="B17" s="3" t="s">
        <v>16</v>
      </c>
      <c r="C17" s="4">
        <v>30</v>
      </c>
      <c r="D17" s="8">
        <v>3.75</v>
      </c>
      <c r="E17" s="8">
        <v>0.38</v>
      </c>
      <c r="F17" s="8">
        <v>24.63</v>
      </c>
      <c r="G17" s="8">
        <v>117.25</v>
      </c>
      <c r="H17" s="2"/>
      <c r="I17" s="2">
        <v>2.35</v>
      </c>
    </row>
    <row r="18" spans="1:9" ht="33.75" x14ac:dyDescent="0.25">
      <c r="A18" s="1" t="str">
        <f>VLOOKUP($B18,[1]Выпека!$A$5:$V$56,22,FALSE)</f>
        <v>ПР</v>
      </c>
      <c r="B18" s="3" t="s">
        <v>16</v>
      </c>
      <c r="C18" s="7">
        <v>30</v>
      </c>
      <c r="D18" s="6">
        <v>2.2999999999999998</v>
      </c>
      <c r="E18" s="6">
        <v>0.3</v>
      </c>
      <c r="F18" s="6">
        <v>0.45</v>
      </c>
      <c r="G18" s="6">
        <v>70.14</v>
      </c>
      <c r="H18" s="2"/>
      <c r="I18" s="2">
        <v>2.71</v>
      </c>
    </row>
    <row r="19" spans="1:9" ht="33.75" x14ac:dyDescent="0.25">
      <c r="A19" s="1" t="s">
        <v>30</v>
      </c>
      <c r="B19" s="3" t="s">
        <v>31</v>
      </c>
      <c r="C19" s="7">
        <v>200</v>
      </c>
      <c r="D19" s="6">
        <v>4.5999999999999996</v>
      </c>
      <c r="E19" s="6">
        <v>3.6</v>
      </c>
      <c r="F19" s="6">
        <v>12.6</v>
      </c>
      <c r="G19" s="6">
        <v>100.4</v>
      </c>
      <c r="H19" s="2"/>
      <c r="I19" s="2">
        <v>22.09</v>
      </c>
    </row>
    <row r="20" spans="1:9" x14ac:dyDescent="0.25">
      <c r="A20" s="1"/>
      <c r="B20" s="11" t="s">
        <v>9</v>
      </c>
      <c r="C20" s="19">
        <f>C19+C18+C16+C13+C12+C11+C10</f>
        <v>585</v>
      </c>
      <c r="D20" s="2">
        <f>D19+D18+D16+D13+D12+D11+D10</f>
        <v>16.470000000000002</v>
      </c>
      <c r="E20" s="2">
        <f>E19+E18+E16+E13+E12+E11+E10</f>
        <v>16.689999999999998</v>
      </c>
      <c r="F20" s="2">
        <f>F19+F18+F16+F13+F12+F11+F10</f>
        <v>66.61</v>
      </c>
      <c r="G20" s="2">
        <f>G19+G18+G16+G13+G12+G11+G10</f>
        <v>611.89</v>
      </c>
      <c r="H20" s="2">
        <f>SUM(H10:H19)</f>
        <v>0</v>
      </c>
      <c r="I20" s="2">
        <f t="shared" ref="I20" si="0">SUM(I10:I19)</f>
        <v>102</v>
      </c>
    </row>
    <row r="21" spans="1:9" x14ac:dyDescent="0.25">
      <c r="A21" s="1"/>
      <c r="B21" s="17" t="s">
        <v>12</v>
      </c>
      <c r="C21" s="1"/>
      <c r="D21" s="10"/>
      <c r="E21" s="10"/>
      <c r="F21" s="10"/>
      <c r="G21" s="10"/>
      <c r="H21" s="10"/>
      <c r="I21" s="10"/>
    </row>
    <row r="22" spans="1:9" x14ac:dyDescent="0.25">
      <c r="A22" s="1" t="s">
        <v>11</v>
      </c>
      <c r="B22" s="3" t="s">
        <v>13</v>
      </c>
      <c r="C22" s="1">
        <v>200</v>
      </c>
      <c r="D22" s="2">
        <v>5.8</v>
      </c>
      <c r="E22" s="2">
        <v>5</v>
      </c>
      <c r="F22" s="2">
        <v>9.6</v>
      </c>
      <c r="G22" s="2">
        <v>107</v>
      </c>
      <c r="H22" s="2"/>
      <c r="I22" s="2">
        <v>13.8</v>
      </c>
    </row>
    <row r="23" spans="1:9" x14ac:dyDescent="0.25">
      <c r="A23" s="1"/>
      <c r="B23" s="11" t="s">
        <v>9</v>
      </c>
      <c r="C23" s="1">
        <f>SUM(C22)</f>
        <v>200</v>
      </c>
      <c r="D23" s="10">
        <f>SUM(D22)</f>
        <v>5.8</v>
      </c>
      <c r="E23" s="10">
        <f>SUM(E22)</f>
        <v>5</v>
      </c>
      <c r="F23" s="10">
        <f>SUM(F22)</f>
        <v>9.6</v>
      </c>
      <c r="G23" s="10">
        <f>SUM(G22)</f>
        <v>107</v>
      </c>
      <c r="H23" s="10"/>
      <c r="I23" s="10">
        <f>I22</f>
        <v>13.8</v>
      </c>
    </row>
    <row r="24" spans="1:9" x14ac:dyDescent="0.25">
      <c r="A24" s="1"/>
      <c r="B24" s="17" t="s">
        <v>32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11</v>
      </c>
      <c r="B25" s="3" t="s">
        <v>33</v>
      </c>
      <c r="C25" s="16">
        <v>60</v>
      </c>
      <c r="D25" s="28">
        <v>0.8</v>
      </c>
      <c r="E25" s="28">
        <v>2</v>
      </c>
      <c r="F25" s="28">
        <v>4.0999999999999996</v>
      </c>
      <c r="G25" s="28">
        <v>37.6</v>
      </c>
      <c r="H25" s="29">
        <v>15.8</v>
      </c>
      <c r="I25" s="29">
        <v>17.14</v>
      </c>
    </row>
    <row r="26" spans="1:9" x14ac:dyDescent="0.25">
      <c r="A26" s="1" t="s">
        <v>34</v>
      </c>
      <c r="B26" s="12" t="s">
        <v>35</v>
      </c>
      <c r="C26" s="16">
        <v>250</v>
      </c>
      <c r="D26" s="6">
        <v>2.02</v>
      </c>
      <c r="E26" s="6">
        <v>5.09</v>
      </c>
      <c r="F26" s="6">
        <v>11.98</v>
      </c>
      <c r="G26" s="15">
        <v>127.25</v>
      </c>
      <c r="H26" s="29">
        <v>21.7</v>
      </c>
      <c r="I26" s="29">
        <v>23.3</v>
      </c>
    </row>
    <row r="27" spans="1:9" ht="45" x14ac:dyDescent="0.25">
      <c r="A27" s="1" t="s">
        <v>36</v>
      </c>
      <c r="B27" s="3" t="s">
        <v>37</v>
      </c>
      <c r="C27" s="16">
        <v>150</v>
      </c>
      <c r="D27" s="28">
        <v>5.4</v>
      </c>
      <c r="E27" s="28">
        <v>4.9000000000000004</v>
      </c>
      <c r="F27" s="28">
        <v>42.8</v>
      </c>
      <c r="G27" s="28">
        <v>196.8</v>
      </c>
      <c r="H27" s="29">
        <v>10.32</v>
      </c>
      <c r="I27" s="29">
        <v>10.32</v>
      </c>
    </row>
    <row r="28" spans="1:9" x14ac:dyDescent="0.25">
      <c r="A28" s="1" t="s">
        <v>38</v>
      </c>
      <c r="B28" s="12" t="s">
        <v>39</v>
      </c>
      <c r="C28" s="16">
        <v>100</v>
      </c>
      <c r="D28" s="28">
        <v>6.96</v>
      </c>
      <c r="E28" s="6">
        <v>8.01</v>
      </c>
      <c r="F28" s="6">
        <v>21.61</v>
      </c>
      <c r="G28" s="6">
        <v>283</v>
      </c>
      <c r="H28" s="16">
        <v>44.9</v>
      </c>
      <c r="I28" s="16">
        <v>45.23</v>
      </c>
    </row>
    <row r="29" spans="1:9" x14ac:dyDescent="0.25">
      <c r="A29" s="1"/>
      <c r="B29" s="3"/>
      <c r="C29" s="16"/>
      <c r="D29" s="28"/>
      <c r="E29" s="28"/>
      <c r="F29" s="28"/>
      <c r="G29" s="28"/>
      <c r="H29" s="16"/>
      <c r="I29" s="16"/>
    </row>
    <row r="30" spans="1:9" ht="45" x14ac:dyDescent="0.25">
      <c r="A30" s="1" t="str">
        <f>VLOOKUP($B31,[1]Выпека!$A$5:$V$56,22,FALSE)</f>
        <v>ПР</v>
      </c>
      <c r="B30" s="3" t="s">
        <v>29</v>
      </c>
      <c r="C30" s="16">
        <v>20</v>
      </c>
      <c r="D30" s="28">
        <v>1.1200000000000001</v>
      </c>
      <c r="E30" s="28">
        <v>0.22</v>
      </c>
      <c r="F30" s="28">
        <v>0.44</v>
      </c>
      <c r="G30" s="28">
        <v>45.98</v>
      </c>
      <c r="H30" s="29">
        <v>1.93</v>
      </c>
      <c r="I30" s="29">
        <v>1.93</v>
      </c>
    </row>
    <row r="31" spans="1:9" ht="33.75" x14ac:dyDescent="0.25">
      <c r="A31" s="1" t="str">
        <f>VLOOKUP($B32,[1]Выпека!$A$5:$V$56,22,FALSE)</f>
        <v>ПР</v>
      </c>
      <c r="B31" s="3" t="s">
        <v>40</v>
      </c>
      <c r="C31" s="16">
        <v>50</v>
      </c>
      <c r="D31" s="28">
        <v>3.83</v>
      </c>
      <c r="E31" s="28">
        <v>0.5</v>
      </c>
      <c r="F31" s="28">
        <v>0.75</v>
      </c>
      <c r="G31" s="28">
        <v>116.9</v>
      </c>
      <c r="H31" s="29">
        <v>4.5199999999999996</v>
      </c>
      <c r="I31" s="29">
        <v>4.5199999999999996</v>
      </c>
    </row>
    <row r="32" spans="1:9" ht="33.75" x14ac:dyDescent="0.25">
      <c r="A32" s="1"/>
      <c r="B32" s="3" t="s">
        <v>41</v>
      </c>
      <c r="C32" s="16"/>
      <c r="D32" s="28"/>
      <c r="E32" s="28"/>
      <c r="F32" s="28"/>
      <c r="G32" s="28"/>
      <c r="H32" s="29"/>
      <c r="I32" s="29"/>
    </row>
    <row r="33" spans="1:9" ht="22.5" x14ac:dyDescent="0.25">
      <c r="A33" s="1" t="s">
        <v>17</v>
      </c>
      <c r="B33" s="3" t="s">
        <v>14</v>
      </c>
      <c r="C33" s="16">
        <v>200</v>
      </c>
      <c r="D33" s="28">
        <v>0.2</v>
      </c>
      <c r="E33" s="28">
        <v>0</v>
      </c>
      <c r="F33" s="28">
        <v>6.4</v>
      </c>
      <c r="G33" s="28">
        <v>26.8</v>
      </c>
      <c r="H33" s="29">
        <v>2.83</v>
      </c>
      <c r="I33" s="29">
        <v>2.83</v>
      </c>
    </row>
    <row r="34" spans="1:9" x14ac:dyDescent="0.25">
      <c r="A34" s="1"/>
      <c r="B34" s="11" t="s">
        <v>9</v>
      </c>
      <c r="C34" s="1">
        <f>C33+C31+C30+C28+C27+C26+C25</f>
        <v>830</v>
      </c>
      <c r="D34" s="10">
        <f t="shared" ref="D34:I34" si="1">SUM(D25:D33)</f>
        <v>20.330000000000002</v>
      </c>
      <c r="E34" s="10">
        <f t="shared" si="1"/>
        <v>20.72</v>
      </c>
      <c r="F34" s="10">
        <f t="shared" si="1"/>
        <v>88.08</v>
      </c>
      <c r="G34" s="10">
        <f t="shared" si="1"/>
        <v>834.32999999999993</v>
      </c>
      <c r="H34" s="10">
        <f t="shared" ref="H34" si="2">SUM(H25:H33)</f>
        <v>102</v>
      </c>
      <c r="I34" s="10">
        <f t="shared" si="1"/>
        <v>105.27</v>
      </c>
    </row>
    <row r="35" spans="1:9" x14ac:dyDescent="0.25">
      <c r="A35" s="1" t="e">
        <f>VLOOKUP($B36,[1]Cалаты!$A$5:$V$90,22,FALSE)</f>
        <v>#N/A</v>
      </c>
      <c r="B35" s="11" t="s">
        <v>9</v>
      </c>
      <c r="C35" s="1" t="e">
        <f>VLOOKUP($B36,[1]Cалаты!$A$5:$P$82,2,FALSE)</f>
        <v>#N/A</v>
      </c>
      <c r="D35" s="2" t="e">
        <f>VLOOKUP($B36,[1]Cалаты!$A$5:$P$82,5,FALSE)</f>
        <v>#N/A</v>
      </c>
      <c r="E35" s="2" t="e">
        <f>VLOOKUP($B36,[1]Cалаты!$A$5:$P$82,6,FALSE)</f>
        <v>#N/A</v>
      </c>
      <c r="F35" s="2" t="e">
        <f>VLOOKUP($B36,[1]Cалаты!$A$5:$P$82,7,FALSE)</f>
        <v>#N/A</v>
      </c>
      <c r="G35" s="2" t="e">
        <f>VLOOKUP($B36,[1]Cалаты!$A$5:$P$82,8,FALSE)</f>
        <v>#N/A</v>
      </c>
      <c r="H35" s="2"/>
      <c r="I35" s="2">
        <v>8.11</v>
      </c>
    </row>
    <row r="36" spans="1:9" x14ac:dyDescent="0.25">
      <c r="A36" s="1"/>
      <c r="B36" s="9" t="s">
        <v>15</v>
      </c>
      <c r="C36" s="1"/>
      <c r="D36" s="2"/>
      <c r="E36" s="2"/>
      <c r="F36" s="2"/>
      <c r="G36" s="2"/>
      <c r="H36" s="2"/>
      <c r="I36" s="2"/>
    </row>
    <row r="37" spans="1:9" ht="22.5" x14ac:dyDescent="0.25">
      <c r="A37" s="5">
        <f>VLOOKUP($B37, [2]выпечка!$A$1:$R$52, 17, FALSE)</f>
        <v>410</v>
      </c>
      <c r="B37" s="3" t="s">
        <v>42</v>
      </c>
      <c r="C37" s="7">
        <v>100</v>
      </c>
      <c r="D37" s="8">
        <v>5.6</v>
      </c>
      <c r="E37" s="8">
        <v>6.5</v>
      </c>
      <c r="F37" s="8">
        <v>13.12</v>
      </c>
      <c r="G37" s="8">
        <v>160.5</v>
      </c>
      <c r="H37" s="2"/>
      <c r="I37" s="2">
        <v>27.18</v>
      </c>
    </row>
    <row r="38" spans="1:9" ht="22.5" x14ac:dyDescent="0.25">
      <c r="A38" s="1"/>
      <c r="B38" s="3" t="s">
        <v>14</v>
      </c>
      <c r="C38" s="7">
        <v>200</v>
      </c>
      <c r="D38" s="6">
        <v>0.2</v>
      </c>
      <c r="E38" s="6">
        <v>0</v>
      </c>
      <c r="F38" s="6">
        <v>6.5</v>
      </c>
      <c r="G38" s="6">
        <v>26.8</v>
      </c>
      <c r="H38" s="2"/>
      <c r="I38" s="2">
        <v>2.83</v>
      </c>
    </row>
    <row r="39" spans="1:9" x14ac:dyDescent="0.25">
      <c r="A39" s="1"/>
      <c r="B39" s="3"/>
      <c r="C39" s="14">
        <f>SUM(C37:C38)</f>
        <v>300</v>
      </c>
      <c r="D39" s="10">
        <f>SUM(D37:D38)</f>
        <v>5.8</v>
      </c>
      <c r="E39" s="10">
        <f>SUM(E37:E38)</f>
        <v>6.5</v>
      </c>
      <c r="F39" s="10">
        <f>SUM(F37:F38)</f>
        <v>19.619999999999997</v>
      </c>
      <c r="G39" s="10">
        <f>SUM(G37:G38)</f>
        <v>187.3</v>
      </c>
      <c r="H39" s="2"/>
      <c r="I39" s="10">
        <f>SUM(I37:I38)</f>
        <v>30.009999999999998</v>
      </c>
    </row>
    <row r="40" spans="1:9" x14ac:dyDescent="0.25">
      <c r="A40" s="1"/>
      <c r="B40" s="3"/>
      <c r="C40" s="1"/>
      <c r="D40" s="2"/>
      <c r="E40" s="2"/>
      <c r="F40" s="2"/>
      <c r="G40" s="2"/>
      <c r="H40" s="2"/>
      <c r="I40" s="2" t="s">
        <v>43</v>
      </c>
    </row>
    <row r="41" spans="1:9" x14ac:dyDescent="0.25">
      <c r="A41" s="1"/>
      <c r="B41" s="3"/>
      <c r="C41" s="1"/>
      <c r="D41" s="10"/>
      <c r="E41" s="10"/>
      <c r="F41" s="10"/>
      <c r="G41" s="10"/>
      <c r="H41" s="10"/>
      <c r="I41" s="10"/>
    </row>
    <row r="42" spans="1:9" x14ac:dyDescent="0.25">
      <c r="A42" s="20"/>
      <c r="B42" s="11"/>
      <c r="C42" s="1"/>
      <c r="D42" s="10">
        <f>D39+D34+D20</f>
        <v>42.600000000000009</v>
      </c>
      <c r="E42" s="10">
        <f>E39+E34+E20</f>
        <v>43.91</v>
      </c>
      <c r="F42" s="10">
        <f>F39+F34+F20</f>
        <v>174.31</v>
      </c>
      <c r="G42" s="10">
        <f>G39+G34+G20</f>
        <v>1633.52</v>
      </c>
      <c r="H42" s="10"/>
      <c r="I42" s="10"/>
    </row>
    <row r="43" spans="1:9" x14ac:dyDescent="0.25">
      <c r="A43" s="1"/>
      <c r="B43" s="11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3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2024-12-16T03:44:39Z</dcterms:modified>
</cp:coreProperties>
</file>