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35127A73-91F9-4DA9-BA9A-1D5CDEE370C1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G42" i="1" s="1"/>
  <c r="F34" i="1"/>
  <c r="E34" i="1"/>
  <c r="D34" i="1"/>
  <c r="C34" i="1"/>
  <c r="A31" i="1"/>
  <c r="A30" i="1"/>
  <c r="I23" i="1"/>
  <c r="G23" i="1"/>
  <c r="F23" i="1"/>
  <c r="E23" i="1"/>
  <c r="D23" i="1"/>
  <c r="C23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<sst xmlns="http://schemas.openxmlformats.org/spreadsheetml/2006/main" count="54" uniqueCount="45">
  <si>
    <t>МЕНЮ</t>
  </si>
  <si>
    <t>14  октября 2024г</t>
  </si>
  <si>
    <t xml:space="preserve">питание детей </t>
  </si>
  <si>
    <t>(начальная с 7 до 11 лет)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</si>
  <si>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</si>
  <si>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</si>
  <si>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</si>
  <si>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</si>
  <si>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</si>
  <si>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Ценас меньшей  наценкой</t>
  </si>
  <si>
    <t>Цена с наценкой 70%</t>
  </si>
  <si>
    <t>Белки</t>
  </si>
  <si>
    <t>Жиры</t>
  </si>
  <si>
    <t>Углеводы</t>
  </si>
  <si>
    <t>Горяий завтрак</t>
  </si>
  <si>
    <t>пр</t>
  </si>
  <si>
    <t>СЫР (ПОРЦИЯМИ)</t>
  </si>
  <si>
    <t>СВЕЖИЕ ЯБЛОКИ</t>
  </si>
  <si>
    <t>ПР</t>
  </si>
  <si>
    <t>ИЗДЕЛИЕ КОНДИТЕРСКОЕ</t>
  </si>
  <si>
    <t>КАША ВЯЗКАЯ МОЛОЧНАЯ  ИЗ  РИСА</t>
  </si>
  <si>
    <t xml:space="preserve">ХЛЕБ РЖАНОЙ </t>
  </si>
  <si>
    <t>ХЛЕБ РЖАНО ПШЕНИЧНЫЙ</t>
  </si>
  <si>
    <t>ХЛЕБ ПШЕНИЧНЫЙ (30)</t>
  </si>
  <si>
    <t>5421гн</t>
  </si>
  <si>
    <t>КАКАО C МОЛОКОМ</t>
  </si>
  <si>
    <t>Итого</t>
  </si>
  <si>
    <t>II завтрак</t>
  </si>
  <si>
    <t xml:space="preserve">МОЛОКО </t>
  </si>
  <si>
    <t>Горячий обед</t>
  </si>
  <si>
    <t>ИКРА КАБАЧКОВАЯ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</si>
  <si>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</si>
  <si>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</si>
  <si>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</si>
  <si>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</si>
  <si>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</si>
  <si>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</si>
  <si>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</si>
  <si>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</si>
  <si>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2гн</t>
  </si>
  <si>
    <t>ЧАЙ С САХАРОМ</t>
  </si>
  <si>
    <t>Полдник</t>
  </si>
  <si>
    <t>ЯЗЫК СЛОЕНЫЙ</t>
  </si>
  <si>
    <t xml:space="preserve">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</si>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</sst>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">
        <v>4</v>
      </c>
      <c r="B5" s="24" t="s">
        <v>5</v>
      </c>
      <c r="C5" s="25" t="s">
        <v>6</v>
      </c>
      <c r="D5" s="24" t="s">
        <v>7</v>
      </c>
      <c r="E5" s="24"/>
      <c r="F5" s="24"/>
      <c r="G5" s="26" t="s">
        <v>8</v>
      </c>
      <c r="H5" s="26" t="s">
        <v>9</v>
      </c>
      <c r="I5" s="26" t="s">
        <v>10</v>
      </c>
    </row>
    <row r="6" spans="1:9" ht="45" x14ac:dyDescent="0.25">
      <c r="A6" s="24"/>
      <c r="B6" s="24"/>
      <c r="C6" s="25"/>
      <c r="D6" s="16" t="s">
        <v>11</v>
      </c>
      <c r="E6" s="16" t="s">
        <v>12</v>
      </c>
      <c r="F6" s="16" t="s">
        <v>13</v>
      </c>
      <c r="G6" s="26"/>
      <c r="H6" s="26"/>
      <c r="I6" s="26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14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15</v>
      </c>
      <c r="B10" s="3" t="s">
        <v>16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13.38</v>
      </c>
    </row>
    <row r="11" spans="1:9" ht="22.5" x14ac:dyDescent="0.25">
      <c r="A11" s="1" t="s">
        <v>15</v>
      </c>
      <c r="B11" s="3" t="s">
        <v>17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18.600000000000001</v>
      </c>
    </row>
    <row r="12" spans="1:9" ht="33.75" x14ac:dyDescent="0.25">
      <c r="A12" s="5" t="s">
        <v>18</v>
      </c>
      <c r="B12" s="3" t="s">
        <v>19</v>
      </c>
      <c r="C12" s="4">
        <v>15</v>
      </c>
      <c r="D12" s="6">
        <v>1.3</v>
      </c>
      <c r="E12" s="6">
        <v>1.75</v>
      </c>
      <c r="F12" s="6">
        <v>7.92</v>
      </c>
      <c r="G12" s="6">
        <v>45.14</v>
      </c>
      <c r="H12" s="2"/>
      <c r="I12" s="2">
        <v>8.65</v>
      </c>
    </row>
    <row r="13" spans="1:9" ht="56.25" x14ac:dyDescent="0.25">
      <c r="A13" s="1">
        <v>174</v>
      </c>
      <c r="B13" s="3" t="s">
        <v>20</v>
      </c>
      <c r="C13" s="1">
        <v>200</v>
      </c>
      <c r="D13" s="2">
        <v>5.3</v>
      </c>
      <c r="E13" s="2">
        <v>10.4</v>
      </c>
      <c r="F13" s="2">
        <v>31.7</v>
      </c>
      <c r="G13" s="2">
        <v>284.5</v>
      </c>
      <c r="H13" s="2"/>
      <c r="I13" s="2">
        <v>27.91</v>
      </c>
    </row>
    <row r="14" spans="1:9" x14ac:dyDescent="0.25">
      <c r="A14" s="1"/>
      <c r="B14" s="3"/>
      <c r="C14" s="1"/>
      <c r="D14" s="9"/>
      <c r="E14" s="9"/>
      <c r="F14" s="9"/>
      <c r="G14" s="9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21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22</v>
      </c>
      <c r="C16" s="8">
        <v>20</v>
      </c>
      <c r="D16" s="9">
        <v>1.1200000000000001</v>
      </c>
      <c r="E16" s="9">
        <v>0.22</v>
      </c>
      <c r="F16" s="9">
        <v>0.34</v>
      </c>
      <c r="G16" s="9">
        <v>45.98</v>
      </c>
      <c r="H16" s="2"/>
      <c r="I16" s="2">
        <v>1.84</v>
      </c>
    </row>
    <row r="17" spans="1:9" ht="33.75" x14ac:dyDescent="0.25">
      <c r="A17" s="1" t="str">
        <f>VLOOKUP($B17,[1]Выпека!$A$5:$V$56,22,FALSE)</f>
        <v>ПР</v>
      </c>
      <c r="B17" s="3" t="s">
        <v>23</v>
      </c>
      <c r="C17" s="4">
        <v>30</v>
      </c>
      <c r="D17" s="9">
        <v>3.75</v>
      </c>
      <c r="E17" s="9">
        <v>0.38</v>
      </c>
      <c r="F17" s="9">
        <v>24.63</v>
      </c>
      <c r="G17" s="9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23</v>
      </c>
      <c r="C18" s="8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2.58</v>
      </c>
    </row>
    <row r="19" spans="1:9" ht="33.75" x14ac:dyDescent="0.25">
      <c r="A19" s="1" t="s">
        <v>24</v>
      </c>
      <c r="B19" s="3" t="s">
        <v>25</v>
      </c>
      <c r="C19" s="8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22.08</v>
      </c>
    </row>
    <row r="20" spans="1:9" x14ac:dyDescent="0.25">
      <c r="A20" s="1"/>
      <c r="B20" s="12" t="s">
        <v>26</v>
      </c>
      <c r="C20" s="17">
        <f>C19+C18+C16+C13+C12+C11+C10</f>
        <v>585</v>
      </c>
      <c r="D20" s="2">
        <f>D19+D18+D16+D13+D12+D11+D10</f>
        <v>16.470000000000002</v>
      </c>
      <c r="E20" s="2">
        <f>E19+E18+E16+E13+E12+E11+E10</f>
        <v>16.689999999999998</v>
      </c>
      <c r="F20" s="2">
        <f>F19+F18+F16+F13+F12+F11+F10</f>
        <v>66.61</v>
      </c>
      <c r="G20" s="2">
        <f>G19+G18+G16+G13+G12+G11+G10</f>
        <v>611.89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5" t="s">
        <v>27</v>
      </c>
      <c r="C21" s="1"/>
      <c r="D21" s="11"/>
      <c r="E21" s="11"/>
      <c r="F21" s="11"/>
      <c r="G21" s="11"/>
      <c r="H21" s="11"/>
      <c r="I21" s="11"/>
    </row>
    <row r="22" spans="1:9" x14ac:dyDescent="0.25">
      <c r="A22" s="1" t="s">
        <v>15</v>
      </c>
      <c r="B22" s="3" t="s">
        <v>28</v>
      </c>
      <c r="C22" s="1">
        <v>200</v>
      </c>
      <c r="D22" s="2">
        <v>5.8</v>
      </c>
      <c r="E22" s="2">
        <v>5</v>
      </c>
      <c r="F22" s="2">
        <v>9.6</v>
      </c>
      <c r="G22" s="2">
        <v>107</v>
      </c>
      <c r="H22" s="2"/>
      <c r="I22" s="2">
        <v>13.8</v>
      </c>
    </row>
    <row r="23" spans="1:9" x14ac:dyDescent="0.25">
      <c r="A23" s="1"/>
      <c r="B23" s="12" t="s">
        <v>26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f>I22</f>
        <v>13.8</v>
      </c>
    </row>
    <row r="24" spans="1:9" x14ac:dyDescent="0.25">
      <c r="A24" s="1"/>
      <c r="B24" s="15" t="s">
        <v>29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15</v>
      </c>
      <c r="B25" s="3" t="s">
        <v>30</v>
      </c>
      <c r="C25" s="14">
        <v>60</v>
      </c>
      <c r="D25" s="27">
        <v>0.8</v>
      </c>
      <c r="E25" s="27">
        <v>2</v>
      </c>
      <c r="F25" s="27">
        <v>4.0999999999999996</v>
      </c>
      <c r="G25" s="27">
        <v>37.6</v>
      </c>
      <c r="H25" s="28">
        <v>15.89</v>
      </c>
      <c r="I25" s="28">
        <v>17.95</v>
      </c>
    </row>
    <row r="26" spans="1:9" x14ac:dyDescent="0.25">
      <c r="A26" s="1" t="s">
        <v>31</v>
      </c>
      <c r="B26" s="13" t="s">
        <v>32</v>
      </c>
      <c r="C26" s="14">
        <v>250</v>
      </c>
      <c r="D26" s="6">
        <v>2.02</v>
      </c>
      <c r="E26" s="6">
        <v>5.09</v>
      </c>
      <c r="F26" s="6">
        <v>11.98</v>
      </c>
      <c r="G26" s="7">
        <v>127.25</v>
      </c>
      <c r="H26" s="28">
        <v>21.66</v>
      </c>
      <c r="I26" s="28">
        <v>21.67</v>
      </c>
    </row>
    <row r="27" spans="1:9" ht="45" x14ac:dyDescent="0.25">
      <c r="A27" s="1" t="s">
        <v>33</v>
      </c>
      <c r="B27" s="3" t="s">
        <v>34</v>
      </c>
      <c r="C27" s="14">
        <v>150</v>
      </c>
      <c r="D27" s="27">
        <v>5.4</v>
      </c>
      <c r="E27" s="27">
        <v>4.9000000000000004</v>
      </c>
      <c r="F27" s="27">
        <v>42.8</v>
      </c>
      <c r="G27" s="27">
        <v>196.8</v>
      </c>
      <c r="H27" s="28">
        <v>11.97</v>
      </c>
      <c r="I27" s="28">
        <v>11.76</v>
      </c>
    </row>
    <row r="28" spans="1:9" x14ac:dyDescent="0.25">
      <c r="A28" s="1" t="s">
        <v>35</v>
      </c>
      <c r="B28" s="13" t="s">
        <v>36</v>
      </c>
      <c r="C28" s="14">
        <v>100</v>
      </c>
      <c r="D28" s="27">
        <v>6.96</v>
      </c>
      <c r="E28" s="6">
        <v>8.01</v>
      </c>
      <c r="F28" s="6">
        <v>21.61</v>
      </c>
      <c r="G28" s="6">
        <v>283</v>
      </c>
      <c r="H28" s="14">
        <v>43.74</v>
      </c>
      <c r="I28" s="14">
        <v>44.77</v>
      </c>
    </row>
    <row r="29" spans="1:9" x14ac:dyDescent="0.25">
      <c r="A29" s="1"/>
      <c r="B29" s="3"/>
      <c r="C29" s="14"/>
      <c r="D29" s="27"/>
      <c r="E29" s="27"/>
      <c r="F29" s="27"/>
      <c r="G29" s="27"/>
      <c r="H29" s="14"/>
      <c r="I29" s="14"/>
    </row>
    <row r="30" spans="1:9" ht="45" x14ac:dyDescent="0.25">
      <c r="A30" s="1" t="str">
        <f>VLOOKUP($B31,[1]Выпека!$A$5:$V$56,22,FALSE)</f>
        <v>ПР</v>
      </c>
      <c r="B30" s="3" t="s">
        <v>22</v>
      </c>
      <c r="C30" s="14">
        <v>20</v>
      </c>
      <c r="D30" s="27">
        <v>1.1200000000000001</v>
      </c>
      <c r="E30" s="27">
        <v>0.22</v>
      </c>
      <c r="F30" s="27">
        <v>0.44</v>
      </c>
      <c r="G30" s="27">
        <v>45.98</v>
      </c>
      <c r="H30" s="28">
        <v>1.84</v>
      </c>
      <c r="I30" s="28">
        <v>1.84</v>
      </c>
    </row>
    <row r="31" spans="1:9" ht="33.75" x14ac:dyDescent="0.25">
      <c r="A31" s="1" t="str">
        <f>VLOOKUP($B32,[1]Выпека!$A$5:$V$56,22,FALSE)</f>
        <v>ПР</v>
      </c>
      <c r="B31" s="3" t="s">
        <v>37</v>
      </c>
      <c r="C31" s="14">
        <v>50</v>
      </c>
      <c r="D31" s="27">
        <v>3.83</v>
      </c>
      <c r="E31" s="27">
        <v>0.5</v>
      </c>
      <c r="F31" s="27">
        <v>0.75</v>
      </c>
      <c r="G31" s="27">
        <v>116.9</v>
      </c>
      <c r="H31" s="28">
        <v>4.13</v>
      </c>
      <c r="I31" s="28">
        <v>4.3</v>
      </c>
    </row>
    <row r="32" spans="1:9" ht="33.75" x14ac:dyDescent="0.25">
      <c r="A32" s="1"/>
      <c r="B32" s="3" t="s">
        <v>38</v>
      </c>
      <c r="C32" s="14"/>
      <c r="D32" s="27"/>
      <c r="E32" s="27"/>
      <c r="F32" s="27"/>
      <c r="G32" s="27"/>
      <c r="H32" s="28"/>
      <c r="I32" s="28"/>
    </row>
    <row r="33" spans="1:9" ht="22.5" x14ac:dyDescent="0.25">
      <c r="A33" s="1" t="s">
        <v>39</v>
      </c>
      <c r="B33" s="3" t="s">
        <v>40</v>
      </c>
      <c r="C33" s="14">
        <v>200</v>
      </c>
      <c r="D33" s="27">
        <v>0.2</v>
      </c>
      <c r="E33" s="27">
        <v>0</v>
      </c>
      <c r="F33" s="27">
        <v>6.4</v>
      </c>
      <c r="G33" s="27">
        <v>26.8</v>
      </c>
      <c r="H33" s="28">
        <v>2.77</v>
      </c>
      <c r="I33" s="28">
        <v>2.77</v>
      </c>
    </row>
    <row r="34" spans="1:9" x14ac:dyDescent="0.25">
      <c r="A34" s="1"/>
      <c r="B34" s="12" t="s">
        <v>26</v>
      </c>
      <c r="C34" s="1">
        <f>C33+C31+C30+C28+C27+C26+C25</f>
        <v>830</v>
      </c>
      <c r="D34" s="11">
        <f t="shared" ref="D34:I34" si="1">SUM(D25:D33)</f>
        <v>20.330000000000002</v>
      </c>
      <c r="E34" s="11">
        <f t="shared" si="1"/>
        <v>20.72</v>
      </c>
      <c r="F34" s="11">
        <f t="shared" si="1"/>
        <v>88.08</v>
      </c>
      <c r="G34" s="11">
        <f t="shared" si="1"/>
        <v>834.32999999999993</v>
      </c>
      <c r="H34" s="11">
        <f t="shared" ref="H34" si="2">SUM(H25:H33)</f>
        <v>101.99999999999999</v>
      </c>
      <c r="I34" s="11">
        <f t="shared" si="1"/>
        <v>105.06</v>
      </c>
    </row>
    <row r="35" spans="1:9" x14ac:dyDescent="0.25">
      <c r="A35" s="1" t="e">
        <f>VLOOKUP($B36,[1]Cалаты!$A$5:$V$90,22,FALSE)</f>
        <v>#N/A</v>
      </c>
      <c r="B35" s="12" t="s">
        <v>26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10" t="s">
        <v>41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42</v>
      </c>
      <c r="C37" s="8">
        <v>100</v>
      </c>
      <c r="D37" s="9">
        <v>5.6</v>
      </c>
      <c r="E37" s="9">
        <v>6.5</v>
      </c>
      <c r="F37" s="9">
        <v>13.12</v>
      </c>
      <c r="G37" s="9">
        <v>160.5</v>
      </c>
      <c r="H37" s="2"/>
      <c r="I37" s="2">
        <v>27.18</v>
      </c>
    </row>
    <row r="38" spans="1:9" ht="22.5" x14ac:dyDescent="0.25">
      <c r="A38" s="1"/>
      <c r="B38" s="3" t="s">
        <v>40</v>
      </c>
      <c r="C38" s="8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2.77</v>
      </c>
    </row>
    <row r="39" spans="1:9" x14ac:dyDescent="0.25">
      <c r="A39" s="1"/>
      <c r="B39" s="3"/>
      <c r="C39" s="18">
        <f>SUM(C37:C38)</f>
        <v>300</v>
      </c>
      <c r="D39" s="11">
        <f>SUM(D37:D38)</f>
        <v>5.8</v>
      </c>
      <c r="E39" s="11">
        <f>SUM(E37:E38)</f>
        <v>6.5</v>
      </c>
      <c r="F39" s="11">
        <f>SUM(F37:F38)</f>
        <v>19.619999999999997</v>
      </c>
      <c r="G39" s="11">
        <f>SUM(G37:G38)</f>
        <v>187.3</v>
      </c>
      <c r="H39" s="2"/>
      <c r="I39" s="11">
        <f>SUM(I37:I38)</f>
        <v>29.95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43</v>
      </c>
    </row>
    <row r="41" spans="1:9" x14ac:dyDescent="0.25">
      <c r="A41" s="1"/>
      <c r="B41" s="3"/>
      <c r="C41" s="1"/>
      <c r="D41" s="11"/>
      <c r="E41" s="11"/>
      <c r="F41" s="11"/>
      <c r="G41" s="11"/>
      <c r="H41" s="11"/>
      <c r="I41" s="11"/>
    </row>
    <row r="42" spans="1:9" x14ac:dyDescent="0.25">
      <c r="A42" s="19"/>
      <c r="B42" s="12"/>
      <c r="C42" s="1"/>
      <c r="D42" s="11">
        <f>D39+D34+D20</f>
        <v>42.600000000000009</v>
      </c>
      <c r="E42" s="11">
        <f>E39+E34+E20</f>
        <v>43.91</v>
      </c>
      <c r="F42" s="11">
        <f>F39+F34+F20</f>
        <v>174.31</v>
      </c>
      <c r="G42" s="11">
        <f>G39+G34+G20</f>
        <v>1633.52</v>
      </c>
      <c r="H42" s="11"/>
      <c r="I42" s="11"/>
    </row>
    <row r="43" spans="1:9" x14ac:dyDescent="0.25">
      <c r="A43" s="19"/>
      <c r="B43" s="12" t="s">
        <v>44</v>
      </c>
      <c r="C43" s="19"/>
      <c r="D43" s="19"/>
      <c r="E43" s="19"/>
      <c r="F43" s="19"/>
      <c r="G43" s="19"/>
      <c r="H43" s="19"/>
      <c r="I43" s="19"/>
    </row>
    <row r="44" spans="1:9" x14ac:dyDescent="0.25">
      <c r="A44" s="1"/>
      <c r="B44" s="10"/>
      <c r="C44" s="1"/>
      <c r="D44" s="11"/>
      <c r="E44" s="11"/>
      <c r="F44" s="11"/>
      <c r="G44" s="11"/>
      <c r="H44" s="2"/>
      <c r="I44" s="2"/>
    </row>
    <row r="45" spans="1:9" x14ac:dyDescent="0.25">
      <c r="A45" s="1"/>
      <c r="B45" s="10"/>
      <c r="C45" s="1"/>
      <c r="D45" s="11"/>
      <c r="E45" s="11"/>
      <c r="F45" s="11"/>
      <c r="G45" s="11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2"/>
      <c r="I46" s="2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/>
      <c r="C48" s="1"/>
      <c r="D48" s="11"/>
      <c r="E48" s="11"/>
      <c r="F48" s="11"/>
      <c r="G48" s="11"/>
      <c r="H48" s="11"/>
      <c r="I48" s="11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2024-10-16T06:51:08Z</dcterms:modified>
</cp:coreProperties>
</file>